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workbookProtection lockStructure="1"/>
  <bookViews>
    <workbookView xWindow="0" yWindow="780" windowWidth="34200" windowHeight="19980" tabRatio="861" activeTab="1"/>
  </bookViews>
  <sheets>
    <sheet name="supplementary table1" sheetId="23" r:id="rId1"/>
    <sheet name="supplementary table2" sheetId="19" r:id="rId2"/>
    <sheet name="supplementary table3" sheetId="2" r:id="rId3"/>
    <sheet name="supplementary table4" sheetId="18" r:id="rId4"/>
    <sheet name="supplementary table5" sheetId="20" r:id="rId5"/>
    <sheet name="supplementary table6" sheetId="21" r:id="rId6"/>
    <sheet name="supplementary table7" sheetId="14" r:id="rId7"/>
    <sheet name="supplementary table8" sheetId="22" r:id="rId8"/>
    <sheet name="supplementary table9" sheetId="17" r:id="rId9"/>
    <sheet name="supplementary table10" sheetId="15" r:id="rId10"/>
    <sheet name="supplementary table11" sheetId="8" r:id="rId11"/>
    <sheet name="supplementary table12" sheetId="6" r:id="rId12"/>
    <sheet name="supplementary table13" sheetId="12" r:id="rId13"/>
    <sheet name="supplementary table14" sheetId="13" r:id="rId14"/>
    <sheet name="supplementary table15" sheetId="16" r:id="rId15"/>
    <sheet name="supplementary table16" sheetId="24" r:id="rId16"/>
  </sheets>
  <definedNames>
    <definedName name="_xlnm._FilterDatabase" localSheetId="11" hidden="1">'supplementary table12'!$C$2:$C$129</definedName>
    <definedName name="_xlnm._FilterDatabase" localSheetId="12" hidden="1">'supplementary table13'!$D$2:$D$33</definedName>
    <definedName name="_xlnm._FilterDatabase" localSheetId="13" hidden="1">'supplementary table14'!$D$2:$D$33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5" i="24" l="1"/>
  <c r="I4" i="24"/>
  <c r="I10" i="20"/>
  <c r="H10" i="20"/>
  <c r="K10" i="20" s="1"/>
  <c r="G10" i="20"/>
  <c r="J10" i="20" s="1"/>
  <c r="I18" i="20"/>
  <c r="H18" i="20"/>
  <c r="K18" i="20" s="1"/>
  <c r="G18" i="20"/>
  <c r="J18" i="20" s="1"/>
  <c r="I17" i="14"/>
  <c r="H17" i="14"/>
  <c r="K17" i="14" s="1"/>
  <c r="G17" i="14"/>
  <c r="J17" i="14" s="1"/>
  <c r="I32" i="14"/>
  <c r="H32" i="14"/>
  <c r="K32" i="14" s="1"/>
  <c r="G32" i="14"/>
  <c r="J32" i="14" s="1"/>
  <c r="I10" i="14"/>
  <c r="H10" i="14"/>
  <c r="K10" i="14" s="1"/>
  <c r="G10" i="14"/>
  <c r="J10" i="14" s="1"/>
  <c r="I25" i="14"/>
  <c r="H25" i="14"/>
  <c r="K25" i="14" s="1"/>
  <c r="G25" i="14"/>
  <c r="J25" i="14" s="1"/>
  <c r="I5" i="13"/>
  <c r="J5" i="13"/>
  <c r="K5" i="13"/>
  <c r="I7" i="13"/>
  <c r="J7" i="13"/>
  <c r="K7" i="13"/>
  <c r="I8" i="13"/>
  <c r="J8" i="13"/>
  <c r="K8" i="13"/>
  <c r="I10" i="13"/>
  <c r="J10" i="13"/>
  <c r="K10" i="13"/>
  <c r="I11" i="13"/>
  <c r="J11" i="13"/>
  <c r="K11" i="13"/>
  <c r="I4" i="13"/>
  <c r="J4" i="13"/>
  <c r="K4" i="13"/>
  <c r="J14" i="13"/>
  <c r="I14" i="13"/>
  <c r="K14" i="13"/>
  <c r="I16" i="13"/>
  <c r="J16" i="13"/>
  <c r="K16" i="13"/>
  <c r="I17" i="13"/>
  <c r="J17" i="13"/>
  <c r="K17" i="13"/>
  <c r="I19" i="13"/>
  <c r="J19" i="13"/>
  <c r="K19" i="13"/>
  <c r="I20" i="13"/>
  <c r="J20" i="13"/>
  <c r="K20" i="13"/>
  <c r="I22" i="13"/>
  <c r="J22" i="13"/>
  <c r="K22" i="13"/>
  <c r="I23" i="13"/>
  <c r="J23" i="13"/>
  <c r="K23" i="13"/>
  <c r="I25" i="13"/>
  <c r="J25" i="13"/>
  <c r="K25" i="13"/>
  <c r="I26" i="13"/>
  <c r="J26" i="13"/>
  <c r="K26" i="13"/>
  <c r="K13" i="13"/>
  <c r="J13" i="13"/>
  <c r="I13" i="13"/>
  <c r="J10" i="12"/>
  <c r="K10" i="12"/>
  <c r="J11" i="12"/>
  <c r="K11" i="12"/>
  <c r="J4" i="12"/>
  <c r="K4" i="12"/>
  <c r="J5" i="12"/>
  <c r="K5" i="12"/>
  <c r="J7" i="12"/>
  <c r="K7" i="12"/>
  <c r="J8" i="12"/>
  <c r="K8" i="12"/>
  <c r="I10" i="12"/>
  <c r="I11" i="12"/>
  <c r="I4" i="12"/>
  <c r="I5" i="12"/>
  <c r="I7" i="12"/>
  <c r="I8" i="12"/>
  <c r="I14" i="12"/>
  <c r="J14" i="12"/>
  <c r="K14" i="12"/>
  <c r="I16" i="12"/>
  <c r="J16" i="12"/>
  <c r="K16" i="12"/>
  <c r="I17" i="12"/>
  <c r="J17" i="12"/>
  <c r="K17" i="12"/>
  <c r="I19" i="12"/>
  <c r="J19" i="12"/>
  <c r="K19" i="12"/>
  <c r="I20" i="12"/>
  <c r="J20" i="12"/>
  <c r="K20" i="12"/>
  <c r="I22" i="12"/>
  <c r="J22" i="12"/>
  <c r="K22" i="12"/>
  <c r="I23" i="12"/>
  <c r="J23" i="12"/>
  <c r="K23" i="12"/>
  <c r="I25" i="12"/>
  <c r="J25" i="12"/>
  <c r="K25" i="12"/>
  <c r="I26" i="12"/>
  <c r="J26" i="12"/>
  <c r="K26" i="12"/>
  <c r="K13" i="12"/>
  <c r="J13" i="12"/>
  <c r="I13" i="12"/>
</calcChain>
</file>

<file path=xl/sharedStrings.xml><?xml version="1.0" encoding="utf-8"?>
<sst xmlns="http://schemas.openxmlformats.org/spreadsheetml/2006/main" count="1194" uniqueCount="311">
  <si>
    <t>MR Egger</t>
  </si>
  <si>
    <t>Weighted median</t>
  </si>
  <si>
    <t>Inverse variance weighted</t>
  </si>
  <si>
    <t>Simple mode</t>
  </si>
  <si>
    <t>Weighted mode</t>
  </si>
  <si>
    <t>exposure</t>
    <phoneticPr fontId="1" type="noConversion"/>
  </si>
  <si>
    <t>outcome</t>
    <phoneticPr fontId="1" type="noConversion"/>
  </si>
  <si>
    <t>method</t>
  </si>
  <si>
    <t>se</t>
  </si>
  <si>
    <t>SNP</t>
  </si>
  <si>
    <t>rs723177</t>
  </si>
  <si>
    <t>T</t>
  </si>
  <si>
    <t>C</t>
  </si>
  <si>
    <t>rs1655296</t>
  </si>
  <si>
    <t>G</t>
  </si>
  <si>
    <t>rs4953353</t>
  </si>
  <si>
    <t>rs11708067</t>
  </si>
  <si>
    <t>A</t>
  </si>
  <si>
    <t>rs9817452</t>
  </si>
  <si>
    <t>rs74457440</t>
  </si>
  <si>
    <t>rs7722058</t>
  </si>
  <si>
    <t>rs3822394</t>
  </si>
  <si>
    <t>rs67265526</t>
  </si>
  <si>
    <t>rs9800506</t>
  </si>
  <si>
    <t>rs12529634</t>
  </si>
  <si>
    <t>rs11756568</t>
  </si>
  <si>
    <t>rs1021508</t>
  </si>
  <si>
    <t>rs7783810</t>
  </si>
  <si>
    <t>rs10486660</t>
  </si>
  <si>
    <t>rs6557677</t>
  </si>
  <si>
    <t>rs12543725</t>
  </si>
  <si>
    <t>rs1434836</t>
  </si>
  <si>
    <t>rs1801253</t>
  </si>
  <si>
    <t>rs2237892</t>
  </si>
  <si>
    <t>rs112635299</t>
  </si>
  <si>
    <t>rs7177338</t>
  </si>
  <si>
    <t>rs55958435</t>
  </si>
  <si>
    <t>rs57790054</t>
  </si>
  <si>
    <t>rs11866404</t>
  </si>
  <si>
    <t>rs876987</t>
  </si>
  <si>
    <t>rs6040436</t>
  </si>
  <si>
    <t>rs6078190</t>
  </si>
  <si>
    <t>Phenotype</t>
    <phoneticPr fontId="1" type="noConversion"/>
  </si>
  <si>
    <t>effect_allele</t>
    <phoneticPr fontId="1" type="noConversion"/>
  </si>
  <si>
    <t>other_allele</t>
    <phoneticPr fontId="1" type="noConversion"/>
  </si>
  <si>
    <t>eaf</t>
    <phoneticPr fontId="1" type="noConversion"/>
  </si>
  <si>
    <t>beta</t>
    <phoneticPr fontId="1" type="noConversion"/>
  </si>
  <si>
    <t>se</t>
    <phoneticPr fontId="1" type="noConversion"/>
  </si>
  <si>
    <t>pval</t>
    <phoneticPr fontId="1" type="noConversion"/>
  </si>
  <si>
    <t>rs1655296</t>
    <phoneticPr fontId="1" type="noConversion"/>
  </si>
  <si>
    <t>rs11756568</t>
    <phoneticPr fontId="1" type="noConversion"/>
  </si>
  <si>
    <t>rs1021508</t>
    <phoneticPr fontId="1" type="noConversion"/>
  </si>
  <si>
    <t>chromosome</t>
    <phoneticPr fontId="1" type="noConversion"/>
  </si>
  <si>
    <t>base_pair_location</t>
    <phoneticPr fontId="1" type="noConversion"/>
  </si>
  <si>
    <t>R2</t>
  </si>
  <si>
    <t>F</t>
    <phoneticPr fontId="1" type="noConversion"/>
  </si>
  <si>
    <t>rs150138294</t>
  </si>
  <si>
    <t>rs12630213</t>
  </si>
  <si>
    <t>rs72801474</t>
  </si>
  <si>
    <t>rs258777</t>
  </si>
  <si>
    <t>rs78378222</t>
  </si>
  <si>
    <t>rs34394882</t>
  </si>
  <si>
    <t xml:space="preserve">Exposure </t>
  </si>
  <si>
    <t xml:space="preserve">Outcome </t>
  </si>
  <si>
    <t xml:space="preserve">Method </t>
  </si>
  <si>
    <t xml:space="preserve">P value </t>
  </si>
  <si>
    <t>FDR q-value</t>
  </si>
  <si>
    <t>Alcoholic drinks per week</t>
  </si>
  <si>
    <t>birthweight</t>
  </si>
  <si>
    <t>Coffee consumption</t>
  </si>
  <si>
    <t>Education</t>
  </si>
  <si>
    <t>Omega-6 fatty acids</t>
  </si>
  <si>
    <t>Omega-3 fatty acids</t>
  </si>
  <si>
    <t>Hypertension</t>
  </si>
  <si>
    <t>Triglycerides</t>
  </si>
  <si>
    <t>Apolipoprotein B</t>
  </si>
  <si>
    <t>Cigarettes smoked per day</t>
  </si>
  <si>
    <t>Household income</t>
  </si>
  <si>
    <t>Total cholesterol</t>
  </si>
  <si>
    <t>WHR  waist-to-hip ratio</t>
  </si>
  <si>
    <t>OR (95% CI)</t>
    <phoneticPr fontId="1" type="noConversion"/>
  </si>
  <si>
    <t>Simple mode</t>
    <phoneticPr fontId="1" type="noConversion"/>
  </si>
  <si>
    <t>MR Egger</t>
    <phoneticPr fontId="1" type="noConversion"/>
  </si>
  <si>
    <t>Inverse variance weighted</t>
    <phoneticPr fontId="1" type="noConversion"/>
  </si>
  <si>
    <t>BMI</t>
  </si>
  <si>
    <t xml:space="preserve">SBP </t>
  </si>
  <si>
    <t>DBP</t>
  </si>
  <si>
    <t>Type 2 diabetes</t>
  </si>
  <si>
    <t>HbA1c</t>
  </si>
  <si>
    <t xml:space="preserve"> HDL-C</t>
  </si>
  <si>
    <t xml:space="preserve"> LDL-C</t>
  </si>
  <si>
    <t>vitamin D levels</t>
  </si>
  <si>
    <t>Placental weight (fetal genotype, adjusted for sex)</t>
    <phoneticPr fontId="1" type="noConversion"/>
  </si>
  <si>
    <t>Education</t>
    <phoneticPr fontId="1" type="noConversion"/>
  </si>
  <si>
    <t>No. of SNP</t>
    <phoneticPr fontId="1" type="noConversion"/>
  </si>
  <si>
    <t>No. of SNP</t>
    <phoneticPr fontId="1" type="noConversion"/>
  </si>
  <si>
    <t xml:space="preserve">Candidate mediator </t>
  </si>
  <si>
    <t xml:space="preserve">Adjusted for </t>
  </si>
  <si>
    <t xml:space="preserve">MV-IVW </t>
  </si>
  <si>
    <t>MVMR-Egger</t>
  </si>
  <si>
    <t>Type 2 diabetes</t>
    <phoneticPr fontId="1" type="noConversion"/>
  </si>
  <si>
    <t xml:space="preserve">Candidate mediator </t>
    <phoneticPr fontId="1" type="noConversion"/>
  </si>
  <si>
    <t>MR Egger</t>
  </si>
  <si>
    <t>Weighted median</t>
  </si>
  <si>
    <t>Inverse variance weighted</t>
  </si>
  <si>
    <t>Simple mode</t>
  </si>
  <si>
    <t>Weighted mode</t>
  </si>
  <si>
    <t xml:space="preserve">OR </t>
    <phoneticPr fontId="1" type="noConversion"/>
  </si>
  <si>
    <t>method</t>
    <phoneticPr fontId="1" type="noConversion"/>
  </si>
  <si>
    <t>or</t>
    <phoneticPr fontId="1" type="noConversion"/>
  </si>
  <si>
    <t>pvalue</t>
    <phoneticPr fontId="1" type="noConversion"/>
  </si>
  <si>
    <t>Ischemic stroke (small-vessel)</t>
  </si>
  <si>
    <t>OR</t>
    <phoneticPr fontId="1" type="noConversion"/>
  </si>
  <si>
    <t>OR (95% CI )</t>
    <phoneticPr fontId="1" type="noConversion"/>
  </si>
  <si>
    <t>Ischemic stroke (large artery atherosclerosis)</t>
    <phoneticPr fontId="1" type="noConversion"/>
  </si>
  <si>
    <t>Ischemic stroke (large artery atherosclerosis)</t>
  </si>
  <si>
    <t>Exposure</t>
  </si>
  <si>
    <t>Pleiotropy test</t>
  </si>
  <si>
    <t>Heterogeneity test</t>
  </si>
  <si>
    <t>Egger_intercept</t>
  </si>
  <si>
    <t>Intercept_se</t>
  </si>
  <si>
    <t>P_intercept</t>
    <phoneticPr fontId="1" type="noConversion"/>
  </si>
  <si>
    <t>Q statistic</t>
  </si>
  <si>
    <t>Q_df</t>
  </si>
  <si>
    <t>P_heterogeneity</t>
    <phoneticPr fontId="1" type="noConversion"/>
  </si>
  <si>
    <t>Outcome</t>
    <phoneticPr fontId="1" type="noConversion"/>
  </si>
  <si>
    <t>Coronary heart disease</t>
  </si>
  <si>
    <t>Coronary heart disease</t>
    <phoneticPr fontId="1" type="noConversion"/>
  </si>
  <si>
    <t>se2</t>
  </si>
  <si>
    <t>up</t>
  </si>
  <si>
    <t>low</t>
  </si>
  <si>
    <t>95%CI</t>
    <phoneticPr fontId="1" type="noConversion"/>
  </si>
  <si>
    <t>β1*β2</t>
    <phoneticPr fontId="1" type="noConversion"/>
  </si>
  <si>
    <t>β1*β2 (95%CI)</t>
    <phoneticPr fontId="1" type="noConversion"/>
  </si>
  <si>
    <t>low</t>
    <phoneticPr fontId="1" type="noConversion"/>
  </si>
  <si>
    <t>up</t>
    <phoneticPr fontId="1" type="noConversion"/>
  </si>
  <si>
    <t>β1</t>
    <phoneticPr fontId="1" type="noConversion"/>
  </si>
  <si>
    <t>se1</t>
    <phoneticPr fontId="1" type="noConversion"/>
  </si>
  <si>
    <t>β2</t>
    <phoneticPr fontId="1" type="noConversion"/>
  </si>
  <si>
    <t>method</t>
    <phoneticPr fontId="1" type="noConversion"/>
  </si>
  <si>
    <t>exposure</t>
    <phoneticPr fontId="1" type="noConversion"/>
  </si>
  <si>
    <t>outcome</t>
    <phoneticPr fontId="1" type="noConversion"/>
  </si>
  <si>
    <t>meditatior</t>
    <phoneticPr fontId="1" type="noConversion"/>
  </si>
  <si>
    <t>Placental weight (fetal genotype, adjusted for sex)</t>
  </si>
  <si>
    <t>beta (95% CI )</t>
    <phoneticPr fontId="1" type="noConversion"/>
  </si>
  <si>
    <t>β (95% CI)</t>
  </si>
  <si>
    <t>rs6040436</t>
    <phoneticPr fontId="1" type="noConversion"/>
  </si>
  <si>
    <t>P-value</t>
    <phoneticPr fontId="1" type="noConversion"/>
  </si>
  <si>
    <t>coronary heart diease</t>
  </si>
  <si>
    <t>Ischemic stroke (small-vessel )</t>
    <phoneticPr fontId="1" type="noConversion"/>
  </si>
  <si>
    <t>cML-MA</t>
    <phoneticPr fontId="1" type="noConversion"/>
  </si>
  <si>
    <t>Coronary heart diease</t>
    <phoneticPr fontId="1" type="noConversion"/>
  </si>
  <si>
    <t xml:space="preserve">beta </t>
    <phoneticPr fontId="1" type="noConversion"/>
  </si>
  <si>
    <t>Mediation ratio</t>
  </si>
  <si>
    <t>No. of SNPs or outliers</t>
    <phoneticPr fontId="1" type="noConversion"/>
  </si>
  <si>
    <t>MR Presso</t>
  </si>
  <si>
    <t>MR Presso</t>
    <phoneticPr fontId="1" type="noConversion"/>
  </si>
  <si>
    <t>Placental Weight(fetal genotype, adjusted for sex and gestational age)</t>
  </si>
  <si>
    <t>Placental Weight(fetal genotype, adjusted for sex)</t>
  </si>
  <si>
    <t>Placental weight(fetal genotype, adjusted for sex and gestational age)</t>
  </si>
  <si>
    <t>Placental weight</t>
  </si>
  <si>
    <t>Phenotype</t>
  </si>
  <si>
    <t>PMID or GWAS ID</t>
  </si>
  <si>
    <t>Sample size (overall or case/control)</t>
  </si>
  <si>
    <t>Ancestry</t>
  </si>
  <si>
    <t>Unit</t>
  </si>
  <si>
    <t>Consortium or cohort study</t>
    <phoneticPr fontId="1" type="noConversion"/>
  </si>
  <si>
    <t>European</t>
  </si>
  <si>
    <t>1-SD (about 40 g)</t>
  </si>
  <si>
    <t>EGG</t>
  </si>
  <si>
    <t>Outcome</t>
  </si>
  <si>
    <t>Ischemic stroke</t>
    <phoneticPr fontId="1" type="noConversion"/>
  </si>
  <si>
    <t>34,217/406,111</t>
    <phoneticPr fontId="1" type="noConversion"/>
  </si>
  <si>
    <t>log-transformed odds</t>
  </si>
  <si>
    <t>MEGASTROKE Consortium</t>
  </si>
  <si>
    <t>60,801/123,504</t>
  </si>
  <si>
    <t>log-transformed odds</t>
    <phoneticPr fontId="1" type="noConversion"/>
  </si>
  <si>
    <t>CARDIoGRAMplusC4D</t>
  </si>
  <si>
    <t>Candidate mediator</t>
  </si>
  <si>
    <t>Socioeconomic indicators</t>
    <phoneticPr fontId="1" type="noConversion"/>
  </si>
  <si>
    <t>1-SD</t>
  </si>
  <si>
    <t>SSGAC</t>
  </si>
  <si>
    <t>MRC-IEU</t>
  </si>
  <si>
    <t>Anthropometric parameters</t>
    <phoneticPr fontId="1" type="noConversion"/>
  </si>
  <si>
    <t>Birthweight</t>
    <phoneticPr fontId="1" type="noConversion"/>
  </si>
  <si>
    <t>Neale Lab</t>
  </si>
  <si>
    <t>GIANT</t>
  </si>
  <si>
    <t>Parameters of bloodpressure</t>
  </si>
  <si>
    <t>1237/359,957</t>
  </si>
  <si>
    <t>Neale lab</t>
  </si>
  <si>
    <t>1 mmHg</t>
  </si>
  <si>
    <t>International Consortium of Blood Pressure</t>
  </si>
  <si>
    <t>GSCAN</t>
  </si>
  <si>
    <t>GWAS and Sequencing Consortium of Alcohol and Nicotine use</t>
  </si>
  <si>
    <t>Glocuse metablism characteristics</t>
    <phoneticPr fontId="1" type="noConversion"/>
  </si>
  <si>
    <t>MAGIC</t>
  </si>
  <si>
    <t>Lipids and lipoproteins</t>
    <phoneticPr fontId="1" type="noConversion"/>
  </si>
  <si>
    <t>HDL-C</t>
    <phoneticPr fontId="1" type="noConversion"/>
  </si>
  <si>
    <t>LDL-C</t>
    <phoneticPr fontId="1" type="noConversion"/>
  </si>
  <si>
    <t>UK Biobank</t>
  </si>
  <si>
    <t>met-d-Omega_3</t>
  </si>
  <si>
    <t>met-d-Omega_6</t>
  </si>
  <si>
    <t>Vitamin D</t>
    <phoneticPr fontId="1" type="noConversion"/>
  </si>
  <si>
    <t>Vitamin D levels</t>
    <phoneticPr fontId="1" type="noConversion"/>
  </si>
  <si>
    <t>10 nmol/L</t>
  </si>
  <si>
    <t>-</t>
    <phoneticPr fontId="1" type="noConversion"/>
  </si>
  <si>
    <t>Placental weight(fetal genotype, adjusted for sex and gestational age)</t>
    <phoneticPr fontId="1" type="noConversion"/>
  </si>
  <si>
    <t>Candidate mediators</t>
  </si>
  <si>
    <t>Evidence from previous literature</t>
  </si>
  <si>
    <t>PMID</t>
  </si>
  <si>
    <t>SBP</t>
  </si>
  <si>
    <t>HDL</t>
  </si>
  <si>
    <t>triglycerides</t>
  </si>
  <si>
    <t>Our analysis provides new supportive evidence on the maternal molecular genetic overlap between birth weight and stroke, and further offers robust evidence showing lower birth weight, by maternal rather than fetal genome, is causally associated with stroke and its subtypes in later life;</t>
  </si>
  <si>
    <t>Lower genetically-predicted birth weight, isolating direct foetal effects only, was associated with an increased risk of coronary artery disease (odds ratio 1.21, 95% confidence interval 1.06-1.37; P = .031), smaller chamber volumes, and lower stroke volume, but higher contractility</t>
  </si>
  <si>
    <t>Long-term coffee consumption was not associated with an increased risk of stroke in women. In contrast, our data suggest that coffee consumption may modestly reduce risk of stroke;</t>
  </si>
  <si>
    <t>A nonlinear association between coffee consumption and CVD risk was observed in this meta-analysis. Moderate coffee consumption was inversely significantly associated with CVD risk, with the lowest CVD risk at 3 to 5 cups per day, and heavy coffee consumption was not associated with elevated CVD risk.</t>
  </si>
  <si>
    <t>vitamin D</t>
  </si>
  <si>
    <t>We found genetic predisposition to T2D and hyperglycemia (elevated HbA1c levels) to be associated with a higher risk of ischemic stroke, particularly large artery and small vessel stroke;</t>
    <phoneticPr fontId="1" type="noConversion"/>
  </si>
  <si>
    <t>In conclusion, our MR study provides further evidence that T2DM and its related glycemic traits play a causal role in the increased risk of various CVDs and dyslipidemia.</t>
    <phoneticPr fontId="1" type="noConversion"/>
  </si>
  <si>
    <t>In this study, we observed that genetically predicted LDL-C, TG, HDL-C or ApoB were significantly related to HF, which were mainly mediated by coronary heart disease (CHD)</t>
    <phoneticPr fontId="1" type="noConversion"/>
  </si>
  <si>
    <t>Observational analyses suggested inverse associations between incident coronary heart disease, stroke, and all-cause mortality outcomes with 25(OH)D concentration at low 25(OH)D concentrations. In population-wide genetic analyses, there were no associations of genetically predicted 25(OH)D with coronary heart disease (odds ratio [OR] per 10 nmol/L higher genetically-predicted 25(OH)D concentration 0·98, 95% CI 0·95–1·01), stroke (1·01, [0·97–1·05]), or all-cause mortality (0·99, 0·95–1·02)</t>
    <phoneticPr fontId="1" type="noConversion"/>
  </si>
  <si>
    <t>Evidence for the relationships between the 21 candidate mediators from previous literature</t>
    <phoneticPr fontId="1" type="noConversion"/>
  </si>
  <si>
    <t>WHR waist-to-hip ratio</t>
    <phoneticPr fontId="1" type="noConversion"/>
  </si>
  <si>
    <t>LDL</t>
    <phoneticPr fontId="1" type="noConversion"/>
  </si>
  <si>
    <t>Anthropometric parameters</t>
  </si>
  <si>
    <t>Parameters of bloodpressure</t>
    <phoneticPr fontId="1" type="noConversion"/>
  </si>
  <si>
    <t>Lifestyle behaviors</t>
    <phoneticPr fontId="1" type="noConversion"/>
  </si>
  <si>
    <t>Glocuse metablism characteristics</t>
  </si>
  <si>
    <t>Lipids and lipoproteins</t>
  </si>
  <si>
    <t>Vitamin D</t>
  </si>
  <si>
    <t>Weighted median</t>
    <phoneticPr fontId="1" type="noConversion"/>
  </si>
  <si>
    <t>MR Egger</t>
    <phoneticPr fontId="1" type="noConversion"/>
  </si>
  <si>
    <t>Simple mode</t>
    <phoneticPr fontId="1" type="noConversion"/>
  </si>
  <si>
    <t>supplementary table1</t>
  </si>
  <si>
    <t>GWAS data sources of MR study</t>
    <phoneticPr fontId="1" type="noConversion"/>
  </si>
  <si>
    <t>supplementary table2</t>
  </si>
  <si>
    <t>supplementary table3</t>
  </si>
  <si>
    <t>supplementary table4</t>
  </si>
  <si>
    <t>supplementary table5</t>
  </si>
  <si>
    <t>supplementary table6</t>
  </si>
  <si>
    <t>supplementary table7</t>
  </si>
  <si>
    <t>supplementary table8</t>
  </si>
  <si>
    <t>supplementary table9</t>
  </si>
  <si>
    <t>supplementary table10</t>
  </si>
  <si>
    <t>supplementary table11</t>
  </si>
  <si>
    <t>supplementary table12</t>
  </si>
  <si>
    <t>supplementary table13</t>
  </si>
  <si>
    <t>supplementary table14</t>
  </si>
  <si>
    <t>Ischemic stroke (large artery atherosclerosis)</t>
    <phoneticPr fontId="1" type="noConversion"/>
  </si>
  <si>
    <t>Coronary heart disease</t>
    <phoneticPr fontId="1" type="noConversion"/>
  </si>
  <si>
    <t xml:space="preserve">The forward MR analysis of lower placental weight and Ischemic stroke </t>
  </si>
  <si>
    <t xml:space="preserve">The reverse MR analysis of lower placental weight and Ischemic stroke </t>
  </si>
  <si>
    <t>UVMR estimates of the causal relationship between birth placental weight(fetal genotype, adjusted for sex) and candidate mediators</t>
  </si>
  <si>
    <t>UVMR estimates of the causal relationship between birth placental weight(fetal genotype, adjusted for sex and gestational age) and candidate mediators</t>
  </si>
  <si>
    <t xml:space="preserve">The forward MR analysis of lower placental weight and coronary heart disease </t>
  </si>
  <si>
    <t xml:space="preserve">The reverse MR analysis of lower placental weight and coronary heart disease </t>
  </si>
  <si>
    <t>UVMR pleiotropy and heterogeneity test for the causal associations of birth placental weight and coronary heart disease</t>
    <phoneticPr fontId="1" type="noConversion"/>
  </si>
  <si>
    <t>UVMR pleiotropy and heterogeneity test for the causal associations of birth placental weight and ischemic stroke</t>
    <phoneticPr fontId="1" type="noConversion"/>
  </si>
  <si>
    <t>Abbreviations:</t>
  </si>
  <si>
    <t>Abbreviations:</t>
    <phoneticPr fontId="1" type="noConversion"/>
  </si>
  <si>
    <t>MVMR estimates of the causal relationship between candidate mediators and coronary heart disease, adjusted for placental weight</t>
    <phoneticPr fontId="1" type="noConversion"/>
  </si>
  <si>
    <t>MVMR estimates of the causal relationship between candidate mediators and Ischemic stroke (large artery atherosclerosis), adjusted for placental weight</t>
    <phoneticPr fontId="1" type="noConversion"/>
  </si>
  <si>
    <t>Effect of fetal genotype-specific placental weight on coronary heart disease analyzed by mediating factors</t>
    <phoneticPr fontId="1" type="noConversion"/>
  </si>
  <si>
    <t>supplementary table15</t>
  </si>
  <si>
    <t xml:space="preserve">Supplemental material: table of contents   </t>
    <phoneticPr fontId="1" type="noConversion"/>
  </si>
  <si>
    <t xml:space="preserve">Supplemental material: table of contents     </t>
    <phoneticPr fontId="1" type="noConversion"/>
  </si>
  <si>
    <t>60 autosomal SNPs for placental weight</t>
    <phoneticPr fontId="1" type="noConversion"/>
  </si>
  <si>
    <t>28 SNPs for placental weight(fetal genotype, adjusted for sex and gestational age)</t>
    <phoneticPr fontId="1" type="noConversion"/>
  </si>
  <si>
    <t>32 SNPs for placental weight(fetal genotype, adjusted for sex)</t>
    <phoneticPr fontId="1" type="noConversion"/>
  </si>
  <si>
    <t xml:space="preserve">WHR  </t>
    <phoneticPr fontId="1" type="noConversion"/>
  </si>
  <si>
    <t>HbA1c</t>
    <phoneticPr fontId="1" type="noConversion"/>
  </si>
  <si>
    <t>BMI:body mass index,WHR:waist-to-hip ratio,SBP:systolic blood pressure,DBP:diastolic blood pressure,HbA1c:glycated hemoglobin,HDL-C:high-density lipoprotein cholesterol,</t>
    <phoneticPr fontId="1" type="noConversion"/>
  </si>
  <si>
    <t>1-SD</t>
    <phoneticPr fontId="1" type="noConversion"/>
  </si>
  <si>
    <t>LDL-C:lowdensity lipoprotein cholesterol,SD:standard deviation.</t>
    <phoneticPr fontId="1" type="noConversion"/>
  </si>
  <si>
    <t>GWAS:genome-wide association study,MR:mendelian randomization,SNP:single nucleotide polymorphism,UVMR:univariable mendelian randomization,MVMR:multivariable mendelian randomization</t>
    <phoneticPr fontId="1" type="noConversion"/>
  </si>
  <si>
    <t>SNP:single nucleotide polymorphism,eaf:effect allele frequency.</t>
    <phoneticPr fontId="1" type="noConversion"/>
  </si>
  <si>
    <t>We performed a systematic review and meta-analysis to pool the effects of education and income on cardiovascular disease (CVD) outcomes. Our findings indicate that groups with low to medium education and income are at higher risk of coronary artery disease (CAD),cardiovascular events (CVE), stroke and cardiovascular death than those with high education and income.</t>
    <phoneticPr fontId="1" type="noConversion"/>
  </si>
  <si>
    <t>Higher omega-3 polyunsaturated fatty acids (PUFA) levels are associated with lower risks of total and ischemic stroke but have no association with hemorrhagic stroke</t>
    <phoneticPr fontId="1" type="noConversion"/>
  </si>
  <si>
    <t>BMI</t>
    <phoneticPr fontId="1" type="noConversion"/>
  </si>
  <si>
    <t>LDL-C:lowdensity lipoprotein cholesterol,SD:standard deviation,CVD:cardiovascular disease,CAD:coronary artery disease,CVE:cardiovascular events,CHD:coronary heart disease,</t>
    <phoneticPr fontId="1" type="noConversion"/>
  </si>
  <si>
    <t>Alcohol consumption was also associated with increased myocardial infarction (MI) and coronary heart disease (CHD) risks (MI odds ratio (OR) = 1.24, 95% CI, 1.03-1.50, P value = 0.02; CHD OR = 1.21, 95% CI, 1.01-1.45, P value = 0.04)</t>
    <phoneticPr fontId="1" type="noConversion"/>
  </si>
  <si>
    <t>MI:myocardial infarction,T2D:type 2 diabetes,DHA:docosahexaenoic acid,PUFA:polyunsaturated fatty acids.</t>
    <phoneticPr fontId="1" type="noConversion"/>
  </si>
  <si>
    <t xml:space="preserve">The forward MR analysis of lower placental weight and coronary heart disease </t>
    <phoneticPr fontId="1" type="noConversion"/>
  </si>
  <si>
    <t xml:space="preserve">The reverse MR analysis of lower placental weight and coronary heart disease </t>
    <phoneticPr fontId="1" type="noConversion"/>
  </si>
  <si>
    <t xml:space="preserve">The forward MR analysis of lower placental weight and ischemic stroke </t>
    <phoneticPr fontId="1" type="noConversion"/>
  </si>
  <si>
    <t>The reverse MR analysis of lower placental weight and ischemic stroke (large artery atherosclerosis)</t>
    <phoneticPr fontId="1" type="noConversion"/>
  </si>
  <si>
    <r>
      <t>Each one standard deviation (SD) higher WHRadjBMI (1 SD</t>
    </r>
    <r>
      <rPr>
        <sz val="12"/>
        <color rgb="FF212121"/>
        <rFont val="Segoe UI"/>
        <family val="2"/>
      </rPr>
      <t>≈</t>
    </r>
    <r>
      <rPr>
        <sz val="12"/>
        <color rgb="FF212121"/>
        <rFont val="Times New Roman"/>
        <family val="1"/>
      </rPr>
      <t>0.08 U) associated with a 48% excess risk of coronary heart disease (CHD) (odds ratio [OR] for CHD, 1.48; 95% confidence interval [CI], 1.28-1.71), similar to findings for BMI (1 SD</t>
    </r>
    <r>
      <rPr>
        <sz val="12"/>
        <color rgb="FF212121"/>
        <rFont val="Segoe UI"/>
        <family val="2"/>
      </rPr>
      <t>≈</t>
    </r>
    <r>
      <rPr>
        <sz val="12"/>
        <color rgb="FF212121"/>
        <rFont val="Times New Roman"/>
        <family val="1"/>
      </rPr>
      <t>4.6 kg/m</t>
    </r>
    <r>
      <rPr>
        <vertAlign val="superscript"/>
        <sz val="12"/>
        <color rgb="FF212121"/>
        <rFont val="Times New Roman"/>
        <family val="1"/>
      </rPr>
      <t>2</t>
    </r>
    <r>
      <rPr>
        <sz val="12"/>
        <color rgb="FF212121"/>
        <rFont val="Times New Roman"/>
        <family val="1"/>
      </rPr>
      <t>; OR for CHD, 1.36; 95% CI, 1.22-1.52). Only WHRadjBMI increased risk of ischemic stroke (OR, 1.32; 95% CI, 1.03-1.70)</t>
    </r>
    <phoneticPr fontId="1" type="noConversion"/>
  </si>
  <si>
    <r>
      <t xml:space="preserve">Over a median follow-up of 26.0 years, there were 492 cases of peripheral artery disease (PAD), 1,798 CHD cases, and 1,106 stroke cases. Pack-years of smoking showed a graded association with PAD after adjusting for potential confounders . Compared with never smokers, those who smoked for </t>
    </r>
    <r>
      <rPr>
        <sz val="12"/>
        <color theme="1"/>
        <rFont val="宋体"/>
        <family val="3"/>
        <charset val="134"/>
      </rPr>
      <t>≥</t>
    </r>
    <r>
      <rPr>
        <sz val="12"/>
        <color theme="1"/>
        <rFont val="Times New Roman"/>
        <family val="1"/>
      </rPr>
      <t>40 pack-years had ~4-fold increased risk for PAD, whereas the corresponding HR was 2.1 for CHD and 1.8 for stroke. Based on seemingly unrelated estimation, the association of pack-years was significantly greater for PAD than for CHD and stroke (p for difference &lt;0.001)</t>
    </r>
    <phoneticPr fontId="1" type="noConversion"/>
  </si>
  <si>
    <r>
      <t>Light and moderate alcohol consumption was inversely associated only with ischemic stroke, whereas heavy drinking was associated with increased risk of all stroke types with a stronger association for hemorrhagic strokes</t>
    </r>
    <r>
      <rPr>
        <sz val="12"/>
        <color rgb="FF212121"/>
        <rFont val="等线"/>
        <family val="3"/>
        <charset val="134"/>
      </rPr>
      <t>；</t>
    </r>
  </si>
  <si>
    <r>
      <t>Overall, our Mendelian randomization findings do not support a protective role of circulating docosahexaenoic acid (DHA), total omega-3, linoleic acid and total omega-6 concentration on the risk of CVDs, as observed in conventional analysis</t>
    </r>
    <r>
      <rPr>
        <sz val="12"/>
        <color rgb="FF212121"/>
        <rFont val="等线"/>
        <family val="3"/>
        <charset val="134"/>
      </rPr>
      <t>；</t>
    </r>
    <phoneticPr fontId="1" type="noConversion"/>
  </si>
  <si>
    <t>In this Chinese population, usual blood pressure was positively and log-linearly associated with risk of ischaemic heart disease, ischaemic stroke, intracerebral haemorrhage, and the aggregate of all major vascular diseases. These relationships continued down to at least 120 mm Hg systolic blood pressure and 75 mmHg diastolic blood pressure, below which the evidence was scarce. The associations attenuated with increasing age, but even at ages 70–79 years there were strong associations with each of the main types of vascular disease.</t>
    <phoneticPr fontId="1" type="noConversion"/>
  </si>
  <si>
    <t xml:space="preserve">Increased levels of apoB, LDL cholesterol, and triglycerides were associated with higher risk of any ischemic stroke, large artery stroke, and small vessel stroke in the main and sensitivity univariable MR analyses. In multivariable MR analysis including apoB, LDL cholesterol, and triglycerides in the same model, apoB retained a robust effect (p &lt; 0.05), whereas the estimate for LDL cholesterol was reversed, and that for triglycerides largely attenuated;                                                 </t>
  </si>
  <si>
    <t xml:space="preserve"> UVMR pleiotropy and heterogeneity test for the causal associations of birth placental weight and coronary heart disease</t>
    <phoneticPr fontId="1" type="noConversion"/>
  </si>
  <si>
    <t xml:space="preserve"> UVMR pleiotropy and heterogeneity test for the causal associations of birth placental weight and ischemic stroke</t>
    <phoneticPr fontId="1" type="noConversion"/>
  </si>
  <si>
    <t>UVMR:univariable mendelian randomization.</t>
    <phoneticPr fontId="1" type="noConversion"/>
  </si>
  <si>
    <t>UVMR estimates of the causal relationship between birth placental weight (fetal genotype, adjusted for sex) and candidate mediators</t>
    <phoneticPr fontId="1" type="noConversion"/>
  </si>
  <si>
    <r>
      <rPr>
        <b/>
        <sz val="12"/>
        <color rgb="FF000000"/>
        <rFont val="Calibri"/>
        <family val="1"/>
        <charset val="161"/>
      </rPr>
      <t>β</t>
    </r>
    <r>
      <rPr>
        <b/>
        <sz val="12"/>
        <color rgb="FF000000"/>
        <rFont val="TimesNewRomanPS-BoldMT"/>
        <family val="1"/>
      </rPr>
      <t xml:space="preserve"> (95% CI)</t>
    </r>
    <phoneticPr fontId="1" type="noConversion"/>
  </si>
  <si>
    <t>WHR</t>
    <phoneticPr fontId="1" type="noConversion"/>
  </si>
  <si>
    <t xml:space="preserve">UVMR:univariable mendelian randomization,BMI:body mass index,WHR:waist-to-hip ratio,SBP:systolic blood pressure,DBP:diastolic blood pressure,HbA1c:glycated hemoglobin,HDL-C:high-density lipoprotein cholesterol,								
LDL-C:lowdensity lipoprotein cholesterol.							</t>
    <phoneticPr fontId="1" type="noConversion"/>
  </si>
  <si>
    <t>UVMR estimates of the causal relationship between birth placental weight(fetal genotype, adjusted for sex and gestational age) and candidate mediators</t>
    <phoneticPr fontId="1" type="noConversion"/>
  </si>
  <si>
    <t>UVMR:univariable mendelian randomization,BMI:body mass index,WHR:waist-to-hip ratio,SBP:systolic blood pressure,DBP:diastolic blood pressure,HbA1c:glycated hemoglobin,HDL-C:high-density lipoprotein cholesterol, 
LDL-C:lowdensity lipoprotein cholesterol.</t>
  </si>
  <si>
    <r>
      <rPr>
        <b/>
        <sz val="12"/>
        <color rgb="FF000000"/>
        <rFont val="Calibri"/>
        <family val="1"/>
        <charset val="161"/>
      </rPr>
      <t>β</t>
    </r>
    <r>
      <rPr>
        <b/>
        <sz val="12"/>
        <color rgb="FF000000"/>
        <rFont val="TimesNewRomanPS-BoldMT"/>
        <family val="1"/>
      </rPr>
      <t xml:space="preserve"> </t>
    </r>
    <phoneticPr fontId="1" type="noConversion"/>
  </si>
  <si>
    <t>MVMR:multivariable mendelian randomization</t>
    <phoneticPr fontId="1" type="noConversion"/>
  </si>
  <si>
    <t>Brithweight</t>
    <phoneticPr fontId="1" type="noConversion"/>
  </si>
  <si>
    <t>MVMR:multivariable mendelian randomization.</t>
    <phoneticPr fontId="1" type="noConversion"/>
  </si>
  <si>
    <t>MVMR estimates of the causal relationship between candidate mediators and ischemic stroke (large artery atherosclerosis), adjusted for placental weight</t>
    <phoneticPr fontId="1" type="noConversion"/>
  </si>
  <si>
    <t>Effect of fetal genotype-specific placental weight on schemic stroke (large artery atherosclerosis) analyzed by mediating factors</t>
    <phoneticPr fontId="1" type="noConversion"/>
  </si>
  <si>
    <t xml:space="preserve">Effect of fetal genotype-specific placental weight on schemic stroke (large artery atherosclerosis) analyzed by mediating factors															</t>
    <phoneticPr fontId="1" type="noConversion"/>
  </si>
  <si>
    <t>supplementary table16</t>
  </si>
  <si>
    <t>Placental weight</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</si>
</sst>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_ "/>
    <numFmt numFmtId="165" formatCode="0.000_ "/>
    <numFmt numFmtId="166" formatCode="0_);[Red]\(0\)"/>
    <numFmt numFmtId="167" formatCode="0.0000_ "/>
  </numFmts>
  <fonts count="36">
    <font>
      <sz val="11"/>
      <color theme="1"/>
      <name val="Calibri"/>
      <family val="2"/>
      <scheme val="minor"/>
    </font>
    <font>
      <sz val="9"/>
      <name val="Calibri"/>
      <family val="3"/>
      <charset val="134"/>
      <scheme val="minor"/>
    </font>
    <font>
      <sz val="11"/>
      <color theme="1"/>
      <name val="Times New Roman"/>
      <family val="1"/>
    </font>
    <font>
      <b/>
      <sz val="11"/>
      <color theme="1"/>
      <name val="Times New Roman"/>
      <family val="1"/>
    </font>
    <font>
      <b/>
      <sz val="11"/>
      <color theme="1"/>
      <name val="Calibri"/>
      <family val="2"/>
      <scheme val="minor"/>
    </font>
    <font>
      <b/>
      <sz val="14"/>
      <color theme="1"/>
      <name val="Times New Roman"/>
      <family val="1"/>
    </font>
    <font>
      <b/>
      <sz val="12"/>
      <color theme="1"/>
      <name val="Times New Roman"/>
      <family val="1"/>
    </font>
    <font>
      <sz val="12"/>
      <color theme="1"/>
      <name val="Times New Roman"/>
      <family val="1"/>
    </font>
    <font>
      <sz val="14"/>
      <color theme="1"/>
      <name val="Times New Roman"/>
      <family val="1"/>
    </font>
    <font>
      <b/>
      <sz val="12"/>
      <color theme="1"/>
      <name val="Calibri"/>
      <family val="2"/>
      <scheme val="minor"/>
    </font>
    <font>
      <sz val="11"/>
      <color rgb="FF000000"/>
      <name val="Times New Roman"/>
      <family val="1"/>
    </font>
    <font>
      <b/>
      <sz val="12"/>
      <color theme="1" tint="4.9989318521683403E-2"/>
      <name val="Times New Roman"/>
      <family val="1"/>
    </font>
    <font>
      <sz val="12"/>
      <color theme="1" tint="4.9989318521683403E-2"/>
      <name val="Times New Roman"/>
      <family val="1"/>
    </font>
    <font>
      <sz val="12"/>
      <color rgb="FF212121"/>
      <name val="Times New Roman"/>
      <family val="1"/>
    </font>
    <font>
      <b/>
      <sz val="12"/>
      <color rgb="FF212121"/>
      <name val="Times New Roman"/>
      <family val="1"/>
    </font>
    <font>
      <sz val="14"/>
      <color theme="1"/>
      <name val="Calibri"/>
      <family val="2"/>
      <scheme val="minor"/>
    </font>
    <font>
      <sz val="12"/>
      <color theme="1"/>
      <name val="宋体"/>
      <family val="3"/>
      <charset val="134"/>
    </font>
    <font>
      <sz val="12"/>
      <color theme="1"/>
      <name val="Calibri"/>
      <family val="2"/>
      <scheme val="minor"/>
    </font>
    <font>
      <b/>
      <sz val="12"/>
      <color theme="1"/>
      <name val="黑体"/>
      <family val="3"/>
      <charset val="134"/>
    </font>
    <font>
      <sz val="12"/>
      <color theme="1"/>
      <name val="黑体"/>
      <family val="3"/>
      <charset val="134"/>
    </font>
    <font>
      <sz val="12"/>
      <color rgb="FF000000"/>
      <name val="Times New Roman"/>
      <family val="1"/>
    </font>
    <font>
      <b/>
      <i/>
      <sz val="12"/>
      <color theme="1"/>
      <name val="Times New Roman"/>
      <family val="1"/>
    </font>
    <font>
      <sz val="12"/>
      <color rgb="FF212121"/>
      <name val="Segoe UI"/>
      <family val="2"/>
    </font>
    <font>
      <vertAlign val="superscript"/>
      <sz val="12"/>
      <color rgb="FF212121"/>
      <name val="Times New Roman"/>
      <family val="1"/>
    </font>
    <font>
      <sz val="12"/>
      <color rgb="FF212121"/>
      <name val="等线"/>
      <family val="3"/>
      <charset val="134"/>
    </font>
    <font>
      <b/>
      <sz val="14"/>
      <color rgb="FF333333"/>
      <name val="Cambria"/>
      <family val="1"/>
    </font>
    <font>
      <b/>
      <sz val="14"/>
      <color theme="1"/>
      <name val="Calibri"/>
      <family val="2"/>
      <scheme val="minor"/>
    </font>
    <font>
      <b/>
      <sz val="14"/>
      <color rgb="FF333333"/>
      <name val="Times New Roman"/>
      <family val="1"/>
    </font>
    <font>
      <b/>
      <sz val="12"/>
      <color rgb="FF000000"/>
      <name val="TimesNewRomanPS-BoldMT"/>
      <family val="1"/>
    </font>
    <font>
      <b/>
      <sz val="12"/>
      <color rgb="FF000000"/>
      <name val="TimesNewRomanPS-BoldMT"/>
      <family val="1"/>
      <charset val="161"/>
    </font>
    <font>
      <b/>
      <sz val="12"/>
      <color rgb="FF000000"/>
      <name val="Calibri"/>
      <family val="1"/>
      <charset val="161"/>
    </font>
    <font>
      <b/>
      <sz val="12"/>
      <color rgb="FF000000"/>
      <name val="Times New Roman"/>
      <family val="1"/>
    </font>
    <font>
      <sz val="12"/>
      <color rgb="FF000000"/>
      <name val="TimesNewRomanPS-BoldMT"/>
      <family val="1"/>
    </font>
    <font>
      <sz val="12"/>
      <color rgb="FF000000"/>
      <name val="TimesNewRomanPS-BoldMT"/>
      <family val="1"/>
      <charset val="161"/>
    </font>
    <font>
      <sz val="12"/>
      <name val="Times New Roman"/>
      <family val="1"/>
    </font>
    <font>
      <sz val="12"/>
      <color rgb="FF000000"/>
      <name val="TimesNewRomanPSMT"/>
      <family val="1"/>
    </font>
  </fonts>
  <fills count="3">
    <fill>
      <patternFill patternType="none"/>
    </fill>
    <fill>
      <patternFill patternType="gray125"/>
    </fill>
    <fill>
      <patternFill patternType="solid">
        <fgColor theme="0"/>
        <bgColor indexed="64"/>
      </patternFill>
    </fill>
  </fills>
  <borders count="14">
    <border>
      <left/>
      <right/>
      <top/>
      <bottom/>
      <diagonal/>
    </border>
    <border>
      <left/>
      <right/>
      <top style="thin">
        <color indexed="64"/>
      </top>
      <bottom style="double">
        <color indexed="64"/>
      </bottom>
      <diagonal/>
    </border>
    <border>
      <left/>
      <right/>
      <top/>
      <bottom style="thin">
        <color indexed="64"/>
      </bottom>
      <diagonal/>
    </border>
    <border>
      <left/>
      <right/>
      <top/>
      <bottom style="double">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1">
    <xf numFmtId="0" fontId="0" fillId="0" borderId="0"/>
  </cellStyleXfs>
  <cellXfs count="318">
    <xf numFmtId="0" fontId="0" fillId="0" borderId="0" xfId="0"/>
    <xf numFmtId="0" fontId="0" fillId="0" borderId="0" xfId="0" applyAlignment="1">
      <alignment horizontal="center" vertical="center"/>
    </xf>
    <xf numFmtId="0" fontId="0" fillId="0" borderId="0" xfId="0" applyAlignment="1">
      <alignment horizontal="center" vertical="top"/>
    </xf>
    <xf numFmtId="0" fontId="0" fillId="0" borderId="0" xfId="0" applyAlignment="1">
      <alignment horizontal="left" vertical="top"/>
    </xf>
    <xf numFmtId="0" fontId="0" fillId="0" borderId="0" xfId="0" applyAlignment="1">
      <alignment horizontal="center"/>
    </xf>
    <xf numFmtId="0" fontId="2" fillId="0" borderId="0" xfId="0" applyFont="1" applyAlignment="1">
      <alignment horizontal="left" vertical="top"/>
    </xf>
    <xf numFmtId="0" fontId="2" fillId="0" borderId="0" xfId="0" applyFont="1" applyAlignment="1">
      <alignment vertical="center"/>
    </xf>
    <xf numFmtId="11" fontId="2" fillId="0" borderId="0" xfId="0" applyNumberFormat="1" applyFont="1" applyAlignment="1">
      <alignment vertical="center"/>
    </xf>
    <xf numFmtId="0" fontId="2" fillId="0" borderId="0" xfId="0" applyFont="1" applyAlignment="1">
      <alignment horizontal="center" vertical="center"/>
    </xf>
    <xf numFmtId="0" fontId="2" fillId="0" borderId="2" xfId="0" applyFont="1" applyBorder="1" applyAlignment="1">
      <alignment vertical="center"/>
    </xf>
    <xf numFmtId="0" fontId="2" fillId="0" borderId="2" xfId="0" applyFont="1" applyBorder="1" applyAlignment="1">
      <alignment horizontal="center" vertical="center"/>
    </xf>
    <xf numFmtId="11" fontId="0" fillId="0" borderId="0" xfId="0" applyNumberFormat="1"/>
    <xf numFmtId="0" fontId="3" fillId="0" borderId="0" xfId="0" applyFont="1" applyAlignment="1">
      <alignment vertical="center"/>
    </xf>
    <xf numFmtId="0" fontId="3" fillId="0" borderId="0" xfId="0" applyFont="1" applyAlignment="1">
      <alignment horizontal="left" vertical="top"/>
    </xf>
    <xf numFmtId="0" fontId="2" fillId="0" borderId="2" xfId="0" applyFont="1" applyBorder="1" applyAlignment="1">
      <alignment horizontal="left" vertical="center"/>
    </xf>
    <xf numFmtId="0" fontId="3" fillId="0" borderId="0" xfId="0" applyFont="1"/>
    <xf numFmtId="0" fontId="0" fillId="0" borderId="0" xfId="0" applyAlignment="1">
      <alignment horizontal="right"/>
    </xf>
    <xf numFmtId="0" fontId="2" fillId="0" borderId="0" xfId="0" applyFont="1" applyAlignment="1">
      <alignment horizontal="left" vertical="center"/>
    </xf>
    <xf numFmtId="0" fontId="0" fillId="0" borderId="0" xfId="0" applyAlignment="1">
      <alignment horizontal="left"/>
    </xf>
    <xf numFmtId="164" fontId="0" fillId="0" borderId="0" xfId="0" applyNumberFormat="1"/>
    <xf numFmtId="11" fontId="2" fillId="0" borderId="0" xfId="0" applyNumberFormat="1" applyFont="1"/>
    <xf numFmtId="0" fontId="2" fillId="0" borderId="0" xfId="0" applyFont="1"/>
    <xf numFmtId="0" fontId="0" fillId="0" borderId="2" xfId="0" applyBorder="1"/>
    <xf numFmtId="165" fontId="2" fillId="0" borderId="0" xfId="0" applyNumberFormat="1" applyFont="1" applyAlignment="1">
      <alignment horizontal="center" vertical="center"/>
    </xf>
    <xf numFmtId="165" fontId="0" fillId="0" borderId="0" xfId="0" applyNumberFormat="1" applyAlignment="1">
      <alignment horizontal="center"/>
    </xf>
    <xf numFmtId="11" fontId="2" fillId="0" borderId="0" xfId="0" applyNumberFormat="1" applyFont="1" applyAlignment="1">
      <alignment horizontal="center" vertical="center"/>
    </xf>
    <xf numFmtId="11" fontId="4" fillId="0" borderId="0" xfId="0" applyNumberFormat="1" applyFont="1" applyAlignment="1">
      <alignment horizontal="center"/>
    </xf>
    <xf numFmtId="165" fontId="2" fillId="0" borderId="2" xfId="0" applyNumberFormat="1" applyFont="1" applyBorder="1" applyAlignment="1">
      <alignment horizontal="center" vertical="center"/>
    </xf>
    <xf numFmtId="11" fontId="3" fillId="0" borderId="0" xfId="0" applyNumberFormat="1" applyFont="1" applyAlignment="1">
      <alignment horizontal="center" vertical="center"/>
    </xf>
    <xf numFmtId="11" fontId="3" fillId="0" borderId="2" xfId="0" applyNumberFormat="1" applyFont="1" applyBorder="1" applyAlignment="1">
      <alignment horizontal="center" vertical="center"/>
    </xf>
    <xf numFmtId="164" fontId="2" fillId="0" borderId="0" xfId="0" applyNumberFormat="1" applyFont="1" applyAlignment="1">
      <alignment horizontal="center" vertical="center"/>
    </xf>
    <xf numFmtId="0" fontId="3" fillId="0" borderId="0" xfId="0" applyFont="1" applyAlignment="1">
      <alignment horizontal="right" vertical="center"/>
    </xf>
    <xf numFmtId="0" fontId="2" fillId="0" borderId="0" xfId="0" applyFont="1" applyAlignment="1">
      <alignment horizontal="right" vertical="center"/>
    </xf>
    <xf numFmtId="0" fontId="0" fillId="0" borderId="0" xfId="0" applyAlignment="1">
      <alignment horizontal="right" vertical="top"/>
    </xf>
    <xf numFmtId="164" fontId="2" fillId="0" borderId="2" xfId="0" applyNumberFormat="1" applyFont="1" applyBorder="1" applyAlignment="1">
      <alignment horizontal="center" vertical="center"/>
    </xf>
    <xf numFmtId="0" fontId="5" fillId="0" borderId="0" xfId="0" applyFont="1" applyAlignment="1">
      <alignment horizontal="left" vertical="center"/>
    </xf>
    <xf numFmtId="0" fontId="6" fillId="0" borderId="0" xfId="0" applyFont="1"/>
    <xf numFmtId="0" fontId="3" fillId="0" borderId="2" xfId="0" applyFont="1" applyBorder="1" applyAlignment="1">
      <alignment horizontal="right" vertical="center"/>
    </xf>
    <xf numFmtId="11" fontId="3" fillId="0" borderId="5" xfId="0" applyNumberFormat="1" applyFont="1" applyBorder="1" applyAlignment="1">
      <alignment horizontal="center" vertical="center"/>
    </xf>
    <xf numFmtId="0" fontId="3" fillId="0" borderId="5" xfId="0" applyFont="1" applyBorder="1" applyAlignment="1">
      <alignment horizontal="center" vertical="center"/>
    </xf>
    <xf numFmtId="165" fontId="3" fillId="0" borderId="5" xfId="0" applyNumberFormat="1" applyFont="1" applyBorder="1" applyAlignment="1">
      <alignment horizontal="center" vertical="center"/>
    </xf>
    <xf numFmtId="165" fontId="3" fillId="0" borderId="2" xfId="0" applyNumberFormat="1" applyFont="1" applyBorder="1" applyAlignment="1">
      <alignment horizontal="center" vertical="center"/>
    </xf>
    <xf numFmtId="166" fontId="3" fillId="0" borderId="2" xfId="0" applyNumberFormat="1" applyFont="1" applyBorder="1" applyAlignment="1">
      <alignment horizontal="center" vertical="center"/>
    </xf>
    <xf numFmtId="166" fontId="2" fillId="0" borderId="0" xfId="0" applyNumberFormat="1" applyFont="1" applyAlignment="1">
      <alignment horizontal="center" vertical="center"/>
    </xf>
    <xf numFmtId="166" fontId="2" fillId="0" borderId="2" xfId="0" applyNumberFormat="1" applyFont="1" applyBorder="1" applyAlignment="1">
      <alignment horizontal="center" vertical="center"/>
    </xf>
    <xf numFmtId="165" fontId="0" fillId="0" borderId="0" xfId="0" applyNumberFormat="1" applyAlignment="1">
      <alignment horizontal="center" vertical="center"/>
    </xf>
    <xf numFmtId="166" fontId="0" fillId="0" borderId="0" xfId="0" applyNumberFormat="1" applyAlignment="1">
      <alignment horizontal="center" vertical="center"/>
    </xf>
    <xf numFmtId="0" fontId="2" fillId="2" borderId="0" xfId="0" applyFont="1" applyFill="1"/>
    <xf numFmtId="165" fontId="2" fillId="2" borderId="0" xfId="0" applyNumberFormat="1" applyFont="1" applyFill="1"/>
    <xf numFmtId="0" fontId="2" fillId="2" borderId="0" xfId="0" applyFont="1" applyFill="1" applyAlignment="1">
      <alignment horizontal="center" vertical="center"/>
    </xf>
    <xf numFmtId="165" fontId="2" fillId="2" borderId="0" xfId="0" applyNumberFormat="1" applyFont="1" applyFill="1" applyAlignment="1">
      <alignment horizontal="center" vertical="center"/>
    </xf>
    <xf numFmtId="165" fontId="2" fillId="2" borderId="2" xfId="0" applyNumberFormat="1" applyFont="1" applyFill="1" applyBorder="1" applyAlignment="1">
      <alignment horizontal="center" vertical="center"/>
    </xf>
    <xf numFmtId="0" fontId="2" fillId="2" borderId="0" xfId="0" applyFont="1" applyFill="1" applyAlignment="1">
      <alignment horizontal="left"/>
    </xf>
    <xf numFmtId="0" fontId="3" fillId="0" borderId="4" xfId="0" applyFont="1" applyBorder="1" applyAlignment="1">
      <alignment horizontal="center" vertical="center"/>
    </xf>
    <xf numFmtId="0" fontId="2" fillId="0" borderId="0" xfId="0" applyFont="1" applyAlignment="1">
      <alignment vertical="top"/>
    </xf>
    <xf numFmtId="165" fontId="2" fillId="0" borderId="0" xfId="0" applyNumberFormat="1" applyFont="1" applyAlignment="1">
      <alignment horizontal="center"/>
    </xf>
    <xf numFmtId="164" fontId="2" fillId="0" borderId="0" xfId="0" applyNumberFormat="1" applyFont="1" applyAlignment="1">
      <alignment horizontal="center"/>
    </xf>
    <xf numFmtId="0" fontId="7" fillId="0" borderId="2" xfId="0" applyFont="1" applyBorder="1" applyAlignment="1">
      <alignment vertical="center"/>
    </xf>
    <xf numFmtId="164" fontId="7" fillId="0" borderId="0" xfId="0" applyNumberFormat="1" applyFont="1" applyAlignment="1">
      <alignment horizontal="center" vertical="center"/>
    </xf>
    <xf numFmtId="164" fontId="7" fillId="0" borderId="2" xfId="0" applyNumberFormat="1" applyFont="1" applyBorder="1" applyAlignment="1">
      <alignment horizontal="center" vertical="center"/>
    </xf>
    <xf numFmtId="164" fontId="8" fillId="0" borderId="0" xfId="0" applyNumberFormat="1" applyFont="1" applyAlignment="1">
      <alignment horizontal="center" vertical="center"/>
    </xf>
    <xf numFmtId="11" fontId="2" fillId="0" borderId="2" xfId="0" applyNumberFormat="1" applyFont="1" applyBorder="1" applyAlignment="1">
      <alignment horizontal="center" vertical="center"/>
    </xf>
    <xf numFmtId="11" fontId="2" fillId="0" borderId="0" xfId="0" applyNumberFormat="1" applyFont="1" applyAlignment="1">
      <alignment horizontal="left" vertical="top"/>
    </xf>
    <xf numFmtId="0" fontId="2" fillId="0" borderId="2" xfId="0" applyFont="1" applyBorder="1" applyAlignment="1">
      <alignment vertical="top"/>
    </xf>
    <xf numFmtId="0" fontId="9" fillId="0" borderId="0" xfId="0" applyFont="1" applyAlignment="1">
      <alignment vertical="center"/>
    </xf>
    <xf numFmtId="0" fontId="6" fillId="0" borderId="0" xfId="0" applyFont="1" applyAlignment="1">
      <alignment horizontal="left" vertical="center"/>
    </xf>
    <xf numFmtId="0" fontId="5" fillId="2" borderId="0" xfId="0" applyFont="1" applyFill="1" applyAlignment="1">
      <alignment horizontal="left" vertical="center"/>
    </xf>
    <xf numFmtId="165" fontId="5" fillId="2" borderId="0" xfId="0" applyNumberFormat="1" applyFont="1" applyFill="1" applyAlignment="1">
      <alignment horizontal="left" vertical="center"/>
    </xf>
    <xf numFmtId="0" fontId="6" fillId="0" borderId="1" xfId="0" applyFont="1" applyBorder="1" applyAlignment="1">
      <alignment horizontal="left" vertical="center" wrapText="1"/>
    </xf>
    <xf numFmtId="0" fontId="10" fillId="0" borderId="0" xfId="0" applyFont="1" applyAlignment="1">
      <alignment horizontal="right" vertical="center"/>
    </xf>
    <xf numFmtId="164" fontId="10" fillId="0" borderId="0" xfId="0" applyNumberFormat="1" applyFont="1" applyAlignment="1">
      <alignment horizontal="center" vertical="center"/>
    </xf>
    <xf numFmtId="0" fontId="10" fillId="0" borderId="0" xfId="0" applyFont="1" applyAlignment="1">
      <alignment horizontal="center" vertical="center"/>
    </xf>
    <xf numFmtId="0" fontId="7" fillId="0" borderId="0" xfId="0" applyFont="1"/>
    <xf numFmtId="0" fontId="6" fillId="0" borderId="4" xfId="0" applyFont="1" applyBorder="1" applyAlignment="1">
      <alignment horizontal="center" vertical="center"/>
    </xf>
    <xf numFmtId="0" fontId="6" fillId="0" borderId="2" xfId="0" applyFont="1" applyBorder="1" applyAlignment="1">
      <alignment horizontal="center" vertical="center"/>
    </xf>
    <xf numFmtId="0" fontId="11" fillId="2" borderId="0" xfId="0" applyFont="1" applyFill="1"/>
    <xf numFmtId="0" fontId="12" fillId="2" borderId="0" xfId="0" applyFont="1" applyFill="1" applyAlignment="1">
      <alignment vertical="center"/>
    </xf>
    <xf numFmtId="0" fontId="12" fillId="2" borderId="0" xfId="0" applyFont="1" applyFill="1"/>
    <xf numFmtId="0" fontId="12" fillId="2" borderId="0" xfId="0" applyFont="1" applyFill="1" applyAlignment="1">
      <alignment horizontal="center"/>
    </xf>
    <xf numFmtId="0" fontId="12" fillId="2" borderId="0" xfId="0" applyFont="1" applyFill="1" applyAlignment="1">
      <alignment horizontal="right"/>
    </xf>
    <xf numFmtId="0" fontId="12" fillId="2" borderId="0" xfId="0" applyFont="1" applyFill="1" applyAlignment="1">
      <alignment horizontal="left" vertical="center"/>
    </xf>
    <xf numFmtId="0" fontId="12" fillId="2" borderId="0" xfId="0" applyFont="1" applyFill="1" applyAlignment="1">
      <alignment horizontal="right" vertical="center"/>
    </xf>
    <xf numFmtId="0" fontId="11" fillId="2" borderId="0" xfId="0" applyFont="1" applyFill="1" applyAlignment="1">
      <alignment horizontal="right"/>
    </xf>
    <xf numFmtId="0" fontId="11" fillId="2" borderId="0" xfId="0" applyFont="1" applyFill="1" applyAlignment="1">
      <alignment horizontal="left" vertical="center"/>
    </xf>
    <xf numFmtId="0" fontId="11" fillId="2" borderId="0" xfId="0" applyFont="1" applyFill="1" applyAlignment="1">
      <alignment horizontal="center"/>
    </xf>
    <xf numFmtId="0" fontId="12" fillId="2" borderId="2" xfId="0" applyFont="1" applyFill="1" applyBorder="1" applyAlignment="1">
      <alignment horizontal="right"/>
    </xf>
    <xf numFmtId="0" fontId="12" fillId="2" borderId="2" xfId="0" applyFont="1" applyFill="1" applyBorder="1" applyAlignment="1">
      <alignment vertical="center"/>
    </xf>
    <xf numFmtId="0" fontId="12" fillId="2" borderId="2" xfId="0" applyFont="1" applyFill="1" applyBorder="1" applyAlignment="1">
      <alignment horizontal="left" vertical="top"/>
    </xf>
    <xf numFmtId="0" fontId="12" fillId="2" borderId="2" xfId="0" applyFont="1" applyFill="1" applyBorder="1" applyAlignment="1">
      <alignment vertical="top"/>
    </xf>
    <xf numFmtId="0" fontId="12" fillId="2" borderId="2" xfId="0" applyFont="1" applyFill="1" applyBorder="1" applyAlignment="1">
      <alignment horizontal="center" vertical="top"/>
    </xf>
    <xf numFmtId="0" fontId="12" fillId="2" borderId="2" xfId="0" applyFont="1" applyFill="1" applyBorder="1" applyAlignment="1">
      <alignment horizontal="right" vertical="top"/>
    </xf>
    <xf numFmtId="0" fontId="12" fillId="2" borderId="2" xfId="0" applyFont="1" applyFill="1" applyBorder="1" applyAlignment="1">
      <alignment horizontal="left" vertical="center"/>
    </xf>
    <xf numFmtId="0" fontId="13" fillId="0" borderId="6" xfId="0" applyFont="1" applyBorder="1" applyAlignment="1">
      <alignment horizontal="justify" vertical="center" wrapText="1"/>
    </xf>
    <xf numFmtId="0" fontId="13" fillId="0" borderId="6" xfId="0" applyFont="1" applyBorder="1" applyAlignment="1">
      <alignment horizontal="left" vertical="center" wrapText="1"/>
    </xf>
    <xf numFmtId="0" fontId="13" fillId="0" borderId="7" xfId="0" applyFont="1" applyBorder="1" applyAlignment="1">
      <alignment horizontal="justify" vertical="center" wrapText="1"/>
    </xf>
    <xf numFmtId="0" fontId="13" fillId="0" borderId="8" xfId="0" applyFont="1" applyBorder="1" applyAlignment="1">
      <alignment horizontal="justify" vertical="center" wrapText="1"/>
    </xf>
    <xf numFmtId="0" fontId="13" fillId="0" borderId="9" xfId="0" applyFont="1" applyBorder="1" applyAlignment="1">
      <alignment horizontal="justify" vertical="center" wrapText="1"/>
    </xf>
    <xf numFmtId="0" fontId="13" fillId="0" borderId="9" xfId="0" applyFont="1" applyBorder="1" applyAlignment="1">
      <alignment horizontal="left" vertical="center" wrapText="1"/>
    </xf>
    <xf numFmtId="0" fontId="5" fillId="0" borderId="4" xfId="0" applyFont="1" applyBorder="1" applyAlignment="1">
      <alignment horizontal="left" vertical="center"/>
    </xf>
    <xf numFmtId="0" fontId="5" fillId="0" borderId="4" xfId="0" applyFont="1" applyBorder="1" applyAlignment="1">
      <alignment horizontal="right" vertical="center"/>
    </xf>
    <xf numFmtId="0" fontId="14" fillId="0" borderId="7" xfId="0" applyFont="1" applyBorder="1" applyAlignment="1">
      <alignment horizontal="justify" vertical="center" wrapText="1"/>
    </xf>
    <xf numFmtId="0" fontId="14" fillId="0" borderId="11" xfId="0" applyFont="1" applyBorder="1" applyAlignment="1">
      <alignment horizontal="justify" vertical="center" wrapText="1"/>
    </xf>
    <xf numFmtId="0" fontId="6" fillId="0" borderId="2" xfId="0" applyFont="1" applyBorder="1" applyAlignment="1">
      <alignment horizontal="right" vertical="center"/>
    </xf>
    <xf numFmtId="0" fontId="7" fillId="0" borderId="2" xfId="0" applyFont="1" applyBorder="1" applyAlignment="1">
      <alignment horizontal="center" vertical="center"/>
    </xf>
    <xf numFmtId="0" fontId="6" fillId="0" borderId="0" xfId="0" applyFont="1" applyAlignment="1">
      <alignment vertical="center"/>
    </xf>
    <xf numFmtId="167" fontId="5" fillId="2" borderId="0" xfId="0" applyNumberFormat="1" applyFont="1" applyFill="1" applyAlignment="1">
      <alignment horizontal="left" vertical="center"/>
    </xf>
    <xf numFmtId="167" fontId="2" fillId="2" borderId="0" xfId="0" applyNumberFormat="1" applyFont="1" applyFill="1" applyAlignment="1">
      <alignment horizontal="center" vertical="center"/>
    </xf>
    <xf numFmtId="167" fontId="2" fillId="2" borderId="2" xfId="0" applyNumberFormat="1" applyFont="1" applyFill="1" applyBorder="1" applyAlignment="1">
      <alignment horizontal="center" vertical="center"/>
    </xf>
    <xf numFmtId="0" fontId="2" fillId="2" borderId="2" xfId="0" applyFont="1" applyFill="1" applyBorder="1" applyAlignment="1">
      <alignment horizontal="left"/>
    </xf>
    <xf numFmtId="0" fontId="7" fillId="0" borderId="0" xfId="0" applyFont="1" applyAlignment="1">
      <alignment vertical="center"/>
    </xf>
    <xf numFmtId="0" fontId="7"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0" xfId="0" applyFont="1"/>
    <xf numFmtId="0" fontId="5" fillId="0" borderId="0" xfId="0" applyFont="1" applyAlignment="1">
      <alignment horizontal="center"/>
    </xf>
    <xf numFmtId="0" fontId="5" fillId="0" borderId="0" xfId="0" applyFont="1" applyAlignment="1">
      <alignment horizontal="right"/>
    </xf>
    <xf numFmtId="0" fontId="15" fillId="0" borderId="0" xfId="0" applyFont="1"/>
    <xf numFmtId="0" fontId="7" fillId="0" borderId="0" xfId="0" applyFont="1" applyAlignment="1">
      <alignment horizontal="center" vertical="center"/>
    </xf>
    <xf numFmtId="0" fontId="17" fillId="0" borderId="0" xfId="0" applyFont="1"/>
    <xf numFmtId="0" fontId="6" fillId="0" borderId="4" xfId="0" applyFont="1" applyBorder="1" applyAlignment="1">
      <alignment horizontal="left" vertical="center"/>
    </xf>
    <xf numFmtId="0" fontId="6" fillId="0" borderId="4" xfId="0" applyFont="1" applyBorder="1" applyAlignment="1">
      <alignment horizontal="right" vertical="center"/>
    </xf>
    <xf numFmtId="0" fontId="6" fillId="0" borderId="3" xfId="0" applyFont="1" applyBorder="1" applyAlignment="1">
      <alignment horizontal="center" vertical="top"/>
    </xf>
    <xf numFmtId="0" fontId="6" fillId="0" borderId="3" xfId="0" applyFont="1" applyBorder="1" applyAlignment="1">
      <alignment vertical="top"/>
    </xf>
    <xf numFmtId="0" fontId="6" fillId="0" borderId="0" xfId="0" applyFont="1" applyAlignment="1">
      <alignment vertical="top"/>
    </xf>
    <xf numFmtId="0" fontId="6" fillId="0" borderId="0" xfId="0" applyFont="1" applyAlignment="1">
      <alignment horizontal="left" vertical="center" wrapText="1"/>
    </xf>
    <xf numFmtId="0" fontId="6" fillId="0" borderId="3" xfId="0" applyFont="1" applyBorder="1" applyAlignment="1">
      <alignment horizontal="center" vertical="center"/>
    </xf>
    <xf numFmtId="0" fontId="6" fillId="0" borderId="3" xfId="0" applyFont="1" applyBorder="1" applyAlignment="1">
      <alignment vertical="center"/>
    </xf>
    <xf numFmtId="0" fontId="7" fillId="0" borderId="0" xfId="0" applyFont="1" applyAlignment="1">
      <alignment horizontal="right" vertical="center"/>
    </xf>
    <xf numFmtId="11" fontId="7" fillId="0" borderId="0" xfId="0" applyNumberFormat="1" applyFont="1" applyAlignment="1">
      <alignment horizontal="right" vertical="center"/>
    </xf>
    <xf numFmtId="0" fontId="7" fillId="0" borderId="2" xfId="0" applyFont="1" applyBorder="1" applyAlignment="1">
      <alignment horizontal="left" vertical="center"/>
    </xf>
    <xf numFmtId="0" fontId="7" fillId="0" borderId="2" xfId="0" applyFont="1" applyBorder="1" applyAlignment="1">
      <alignment horizontal="right" vertical="center"/>
    </xf>
    <xf numFmtId="11" fontId="7" fillId="0" borderId="2" xfId="0" applyNumberFormat="1" applyFont="1" applyBorder="1" applyAlignment="1">
      <alignment horizontal="right" vertical="center"/>
    </xf>
    <xf numFmtId="165" fontId="6" fillId="0" borderId="4" xfId="0" applyNumberFormat="1" applyFont="1" applyBorder="1" applyAlignment="1">
      <alignment horizontal="right" vertical="center"/>
    </xf>
    <xf numFmtId="165" fontId="6" fillId="0" borderId="3" xfId="0" applyNumberFormat="1" applyFont="1" applyBorder="1" applyAlignment="1">
      <alignment horizontal="center" vertical="top"/>
    </xf>
    <xf numFmtId="165" fontId="7" fillId="0" borderId="0" xfId="0" applyNumberFormat="1" applyFont="1" applyAlignment="1">
      <alignment horizontal="right" vertical="center"/>
    </xf>
    <xf numFmtId="165" fontId="7" fillId="0" borderId="2" xfId="0" applyNumberFormat="1" applyFont="1" applyBorder="1" applyAlignment="1">
      <alignment horizontal="right" vertical="center"/>
    </xf>
    <xf numFmtId="165" fontId="6" fillId="0" borderId="0" xfId="0" applyNumberFormat="1" applyFont="1" applyAlignment="1">
      <alignment horizontal="left" vertical="center" wrapText="1"/>
    </xf>
    <xf numFmtId="165" fontId="6" fillId="0" borderId="3" xfId="0" applyNumberFormat="1" applyFont="1" applyBorder="1" applyAlignment="1">
      <alignment horizontal="center" vertical="center"/>
    </xf>
    <xf numFmtId="165" fontId="7" fillId="0" borderId="0" xfId="0" applyNumberFormat="1" applyFont="1" applyAlignment="1">
      <alignment vertical="center"/>
    </xf>
    <xf numFmtId="165" fontId="0" fillId="0" borderId="0" xfId="0" applyNumberFormat="1" applyAlignment="1">
      <alignment horizontal="right"/>
    </xf>
    <xf numFmtId="0" fontId="5" fillId="0" borderId="2" xfId="0" applyFont="1" applyBorder="1" applyAlignment="1">
      <alignment vertical="center"/>
    </xf>
    <xf numFmtId="0" fontId="8" fillId="0" borderId="2" xfId="0" applyFont="1" applyBorder="1" applyAlignment="1">
      <alignment vertical="center"/>
    </xf>
    <xf numFmtId="164" fontId="8" fillId="0" borderId="2" xfId="0" applyNumberFormat="1" applyFont="1" applyBorder="1" applyAlignment="1">
      <alignment horizontal="center" vertical="center"/>
    </xf>
    <xf numFmtId="0" fontId="6" fillId="0" borderId="1" xfId="0" applyFont="1" applyBorder="1" applyAlignment="1">
      <alignment horizontal="left" vertical="center"/>
    </xf>
    <xf numFmtId="0" fontId="6" fillId="0" borderId="1" xfId="0" applyFont="1" applyBorder="1" applyAlignment="1">
      <alignment horizontal="center" vertical="center"/>
    </xf>
    <xf numFmtId="164" fontId="6" fillId="0" borderId="1" xfId="0" applyNumberFormat="1" applyFont="1" applyBorder="1" applyAlignment="1">
      <alignment horizontal="center" vertical="center"/>
    </xf>
    <xf numFmtId="0" fontId="17" fillId="0" borderId="0" xfId="0" applyFont="1" applyAlignment="1">
      <alignment horizontal="left"/>
    </xf>
    <xf numFmtId="0" fontId="17" fillId="0" borderId="0" xfId="0" applyFont="1" applyAlignment="1">
      <alignment horizontal="left" vertical="top"/>
    </xf>
    <xf numFmtId="0" fontId="17" fillId="0" borderId="0" xfId="0" applyFont="1" applyAlignment="1">
      <alignment horizontal="right"/>
    </xf>
    <xf numFmtId="0" fontId="17" fillId="0" borderId="0" xfId="0" applyFont="1" applyAlignment="1">
      <alignment horizontal="center"/>
    </xf>
    <xf numFmtId="11" fontId="7" fillId="0" borderId="0" xfId="0" applyNumberFormat="1" applyFont="1"/>
    <xf numFmtId="0" fontId="7" fillId="0" borderId="0" xfId="0" applyFont="1" applyAlignment="1">
      <alignment horizontal="left" vertical="top"/>
    </xf>
    <xf numFmtId="0" fontId="6" fillId="0" borderId="0" xfId="0" applyFont="1" applyAlignment="1">
      <alignment horizontal="right" vertical="center"/>
    </xf>
    <xf numFmtId="11" fontId="6" fillId="0" borderId="0" xfId="0" applyNumberFormat="1" applyFont="1" applyAlignment="1">
      <alignment horizontal="center" vertical="center"/>
    </xf>
    <xf numFmtId="11" fontId="7" fillId="0" borderId="0" xfId="0" applyNumberFormat="1" applyFont="1" applyAlignment="1">
      <alignment horizontal="center" vertical="center"/>
    </xf>
    <xf numFmtId="0" fontId="18" fillId="0" borderId="0" xfId="0" applyFont="1" applyAlignment="1">
      <alignment horizontal="left" vertical="center"/>
    </xf>
    <xf numFmtId="0" fontId="18" fillId="0" borderId="0" xfId="0" applyFont="1" applyAlignment="1">
      <alignment horizontal="left" vertical="top"/>
    </xf>
    <xf numFmtId="0" fontId="18" fillId="0" borderId="0" xfId="0" applyFont="1" applyAlignment="1">
      <alignment horizontal="right" vertical="center"/>
    </xf>
    <xf numFmtId="0" fontId="19" fillId="0" borderId="0" xfId="0" applyFont="1" applyAlignment="1">
      <alignment horizontal="center" vertical="center"/>
    </xf>
    <xf numFmtId="11" fontId="7" fillId="0" borderId="0" xfId="0" applyNumberFormat="1" applyFont="1" applyAlignment="1">
      <alignment horizontal="left" vertical="center"/>
    </xf>
    <xf numFmtId="0" fontId="7" fillId="0" borderId="0" xfId="0" applyFont="1" applyAlignment="1">
      <alignment vertical="top"/>
    </xf>
    <xf numFmtId="0" fontId="6" fillId="0" borderId="0" xfId="0" applyFont="1" applyAlignment="1">
      <alignment horizontal="left" vertical="top"/>
    </xf>
    <xf numFmtId="0" fontId="7" fillId="0" borderId="0" xfId="0" applyFont="1" applyAlignment="1">
      <alignment horizontal="right" vertical="top"/>
    </xf>
    <xf numFmtId="0" fontId="17" fillId="0" borderId="2" xfId="0" applyFont="1" applyBorder="1"/>
    <xf numFmtId="0" fontId="20" fillId="0" borderId="0" xfId="0" applyFont="1" applyAlignment="1">
      <alignment horizontal="right" vertical="center"/>
    </xf>
    <xf numFmtId="0" fontId="20" fillId="0" borderId="0" xfId="0" applyFont="1" applyAlignment="1">
      <alignment horizontal="center" vertical="center"/>
    </xf>
    <xf numFmtId="164" fontId="20" fillId="0" borderId="0" xfId="0" applyNumberFormat="1" applyFont="1" applyAlignment="1">
      <alignment horizontal="center" vertical="center"/>
    </xf>
    <xf numFmtId="0" fontId="17" fillId="0" borderId="0" xfId="0" applyFont="1" applyAlignment="1">
      <alignment horizontal="right" vertical="top"/>
    </xf>
    <xf numFmtId="0" fontId="17" fillId="0" borderId="0" xfId="0" applyFont="1" applyAlignment="1">
      <alignment horizontal="center" vertical="top"/>
    </xf>
    <xf numFmtId="11" fontId="7" fillId="0" borderId="0" xfId="0" applyNumberFormat="1" applyFont="1" applyAlignment="1">
      <alignment horizontal="left" vertical="top"/>
    </xf>
    <xf numFmtId="0" fontId="6" fillId="0" borderId="7" xfId="0" applyFont="1" applyBorder="1" applyAlignment="1">
      <alignment horizontal="justify" vertical="center" wrapText="1"/>
    </xf>
    <xf numFmtId="0" fontId="21" fillId="0" borderId="10" xfId="0" applyFont="1" applyBorder="1" applyAlignment="1">
      <alignment horizontal="justify" vertical="center" wrapText="1"/>
    </xf>
    <xf numFmtId="0" fontId="6" fillId="0" borderId="5"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6" xfId="0" applyFont="1" applyBorder="1" applyAlignment="1">
      <alignment horizontal="justify" vertical="center" wrapText="1"/>
    </xf>
    <xf numFmtId="0" fontId="7" fillId="0" borderId="10" xfId="0" applyFont="1" applyBorder="1" applyAlignment="1">
      <alignment horizontal="justify" vertical="center" wrapText="1"/>
    </xf>
    <xf numFmtId="0" fontId="13" fillId="0" borderId="12" xfId="0" applyFont="1" applyBorder="1" applyAlignment="1">
      <alignment vertical="top" wrapText="1"/>
    </xf>
    <xf numFmtId="0" fontId="7" fillId="0" borderId="12" xfId="0" applyFont="1" applyBorder="1" applyAlignment="1">
      <alignment horizontal="justify" vertical="center" wrapText="1"/>
    </xf>
    <xf numFmtId="0" fontId="13" fillId="0" borderId="13" xfId="0" applyFont="1" applyBorder="1" applyAlignment="1">
      <alignment vertical="top" wrapText="1"/>
    </xf>
    <xf numFmtId="0" fontId="7" fillId="0" borderId="6" xfId="0" applyFont="1" applyBorder="1" applyAlignment="1">
      <alignment horizontal="left" vertical="center" wrapText="1"/>
    </xf>
    <xf numFmtId="0" fontId="7" fillId="0" borderId="9" xfId="0" applyFont="1" applyBorder="1" applyAlignment="1">
      <alignment horizontal="justify" vertical="center" wrapText="1"/>
    </xf>
    <xf numFmtId="0" fontId="7" fillId="0" borderId="8" xfId="0" applyFont="1" applyBorder="1" applyAlignment="1">
      <alignment vertical="top" wrapText="1"/>
    </xf>
    <xf numFmtId="0" fontId="20" fillId="0" borderId="10" xfId="0" applyFont="1" applyBorder="1" applyAlignment="1">
      <alignment horizontal="left" vertical="center" wrapText="1"/>
    </xf>
    <xf numFmtId="0" fontId="13" fillId="0" borderId="12" xfId="0" applyFont="1" applyBorder="1" applyAlignment="1">
      <alignment horizontal="justify" vertical="center" wrapText="1"/>
    </xf>
    <xf numFmtId="0" fontId="13" fillId="0" borderId="13" xfId="0" applyFont="1" applyBorder="1" applyAlignment="1">
      <alignment horizontal="justify" vertical="center" wrapText="1"/>
    </xf>
    <xf numFmtId="165" fontId="17" fillId="0" borderId="0" xfId="0" applyNumberFormat="1" applyFont="1" applyAlignment="1">
      <alignment horizontal="right"/>
    </xf>
    <xf numFmtId="0" fontId="7" fillId="0" borderId="2" xfId="0" applyFont="1" applyBorder="1" applyAlignment="1">
      <alignment vertical="top"/>
    </xf>
    <xf numFmtId="11" fontId="6" fillId="0" borderId="2" xfId="0" applyNumberFormat="1" applyFont="1" applyBorder="1" applyAlignment="1">
      <alignment horizontal="center" vertical="center"/>
    </xf>
    <xf numFmtId="0" fontId="5" fillId="0" borderId="2" xfId="0" applyFont="1" applyBorder="1" applyAlignment="1">
      <alignment horizontal="right" vertical="center"/>
    </xf>
    <xf numFmtId="0" fontId="8" fillId="0" borderId="2" xfId="0" applyFont="1" applyBorder="1" applyAlignment="1">
      <alignment horizontal="center" vertical="center"/>
    </xf>
    <xf numFmtId="0" fontId="6" fillId="0" borderId="1" xfId="0" applyFont="1" applyBorder="1" applyAlignment="1">
      <alignment horizontal="center" vertical="center" wrapText="1"/>
    </xf>
    <xf numFmtId="0" fontId="7" fillId="0" borderId="0" xfId="0" applyFont="1" applyAlignment="1">
      <alignment horizontal="center" vertical="top"/>
    </xf>
    <xf numFmtId="0" fontId="6" fillId="0" borderId="0" xfId="0" applyFont="1" applyAlignment="1">
      <alignment horizontal="right" vertical="top"/>
    </xf>
    <xf numFmtId="0" fontId="7" fillId="0" borderId="2" xfId="0" applyFont="1" applyBorder="1" applyAlignment="1">
      <alignment horizontal="right" vertical="top"/>
    </xf>
    <xf numFmtId="0" fontId="7" fillId="0" borderId="2" xfId="0" applyFont="1" applyBorder="1" applyAlignment="1">
      <alignment horizontal="center" vertical="top"/>
    </xf>
    <xf numFmtId="11" fontId="7" fillId="0" borderId="2" xfId="0" applyNumberFormat="1" applyFont="1" applyBorder="1" applyAlignment="1">
      <alignment horizontal="center" vertical="center"/>
    </xf>
    <xf numFmtId="0" fontId="26" fillId="0" borderId="0" xfId="0" applyFont="1" applyAlignment="1">
      <alignment vertical="center"/>
    </xf>
    <xf numFmtId="0" fontId="6" fillId="0" borderId="5" xfId="0" applyFont="1" applyBorder="1" applyAlignment="1">
      <alignment horizontal="center" vertical="center"/>
    </xf>
    <xf numFmtId="164" fontId="6" fillId="0" borderId="5" xfId="0" applyNumberFormat="1" applyFont="1" applyBorder="1" applyAlignment="1">
      <alignment horizontal="center" vertical="center"/>
    </xf>
    <xf numFmtId="11" fontId="6" fillId="0" borderId="5" xfId="0" applyNumberFormat="1" applyFont="1" applyBorder="1" applyAlignment="1">
      <alignment horizontal="center" vertical="center"/>
    </xf>
    <xf numFmtId="11" fontId="6" fillId="0" borderId="2" xfId="0" applyNumberFormat="1" applyFont="1" applyBorder="1" applyAlignment="1">
      <alignment vertical="center"/>
    </xf>
    <xf numFmtId="164" fontId="6" fillId="0" borderId="2" xfId="0" applyNumberFormat="1" applyFont="1" applyBorder="1" applyAlignment="1">
      <alignment horizontal="center" vertical="center"/>
    </xf>
    <xf numFmtId="165" fontId="2" fillId="0" borderId="0" xfId="0" applyNumberFormat="1" applyFont="1" applyAlignment="1">
      <alignment vertical="center"/>
    </xf>
    <xf numFmtId="0" fontId="2" fillId="0" borderId="4" xfId="0" applyFont="1" applyBorder="1" applyAlignment="1">
      <alignment vertical="center"/>
    </xf>
    <xf numFmtId="165" fontId="2" fillId="0" borderId="4" xfId="0" applyNumberFormat="1" applyFont="1" applyBorder="1" applyAlignment="1">
      <alignment vertical="center"/>
    </xf>
    <xf numFmtId="11" fontId="2" fillId="0" borderId="4" xfId="0" applyNumberFormat="1" applyFont="1" applyBorder="1" applyAlignment="1">
      <alignment vertical="center"/>
    </xf>
    <xf numFmtId="0" fontId="6" fillId="0" borderId="0" xfId="0" applyFont="1" applyAlignment="1">
      <alignment horizontal="center" vertical="center"/>
    </xf>
    <xf numFmtId="164" fontId="6" fillId="0" borderId="0" xfId="0" applyNumberFormat="1" applyFont="1" applyAlignment="1">
      <alignment horizontal="center" vertical="center"/>
    </xf>
    <xf numFmtId="11" fontId="6" fillId="0" borderId="0" xfId="0" applyNumberFormat="1" applyFont="1" applyAlignment="1">
      <alignment vertical="center"/>
    </xf>
    <xf numFmtId="0" fontId="27" fillId="0" borderId="2" xfId="0" applyFont="1" applyBorder="1" applyAlignment="1">
      <alignment vertical="center"/>
    </xf>
    <xf numFmtId="0" fontId="27" fillId="0" borderId="0" xfId="0" applyFont="1" applyAlignment="1">
      <alignment vertical="center"/>
    </xf>
    <xf numFmtId="0" fontId="20" fillId="0" borderId="0" xfId="0" applyFont="1" applyAlignment="1">
      <alignment vertical="center"/>
    </xf>
    <xf numFmtId="0" fontId="28" fillId="0" borderId="1" xfId="0" applyFont="1" applyBorder="1" applyAlignment="1">
      <alignment vertical="center" wrapText="1"/>
    </xf>
    <xf numFmtId="165" fontId="29" fillId="0" borderId="1" xfId="0" applyNumberFormat="1" applyFont="1" applyBorder="1" applyAlignment="1">
      <alignment horizontal="center" vertical="center" wrapText="1"/>
    </xf>
    <xf numFmtId="165" fontId="31" fillId="0" borderId="1" xfId="0" applyNumberFormat="1" applyFont="1" applyBorder="1" applyAlignment="1">
      <alignment horizontal="center" vertical="center" wrapText="1"/>
    </xf>
    <xf numFmtId="164" fontId="31" fillId="0" borderId="1" xfId="0" applyNumberFormat="1" applyFont="1" applyBorder="1" applyAlignment="1">
      <alignment horizontal="center" vertical="center" wrapText="1"/>
    </xf>
    <xf numFmtId="11" fontId="28" fillId="0" borderId="1" xfId="0" applyNumberFormat="1" applyFont="1" applyBorder="1" applyAlignment="1">
      <alignment horizontal="center" vertical="center" wrapText="1"/>
    </xf>
    <xf numFmtId="11" fontId="6" fillId="0" borderId="1" xfId="0" applyNumberFormat="1" applyFont="1" applyBorder="1" applyAlignment="1">
      <alignment horizontal="center" vertical="center" wrapText="1"/>
    </xf>
    <xf numFmtId="0" fontId="28" fillId="0" borderId="0" xfId="0" applyFont="1" applyAlignment="1">
      <alignment vertical="center" wrapText="1"/>
    </xf>
    <xf numFmtId="165" fontId="7" fillId="0" borderId="0" xfId="0" applyNumberFormat="1" applyFont="1" applyAlignment="1">
      <alignment horizontal="center" vertical="center"/>
    </xf>
    <xf numFmtId="11" fontId="7" fillId="0" borderId="0" xfId="0" applyNumberFormat="1" applyFont="1" applyAlignment="1">
      <alignment vertical="center"/>
    </xf>
    <xf numFmtId="0" fontId="9" fillId="0" borderId="0" xfId="0" applyFont="1" applyAlignment="1">
      <alignment horizontal="center" vertical="top"/>
    </xf>
    <xf numFmtId="0" fontId="17" fillId="0" borderId="2" xfId="0" applyFont="1" applyBorder="1" applyAlignment="1">
      <alignment horizontal="center" vertical="top"/>
    </xf>
    <xf numFmtId="165" fontId="7" fillId="0" borderId="2" xfId="0" applyNumberFormat="1" applyFont="1" applyBorder="1" applyAlignment="1">
      <alignment horizontal="center" vertical="center"/>
    </xf>
    <xf numFmtId="0" fontId="32" fillId="0" borderId="0" xfId="0" applyFont="1" applyAlignment="1">
      <alignment vertical="center" wrapText="1"/>
    </xf>
    <xf numFmtId="165" fontId="33" fillId="0" borderId="0" xfId="0" applyNumberFormat="1" applyFont="1" applyAlignment="1">
      <alignment horizontal="center" vertical="center" wrapText="1"/>
    </xf>
    <xf numFmtId="165" fontId="20" fillId="0" borderId="0" xfId="0" applyNumberFormat="1" applyFont="1" applyAlignment="1">
      <alignment horizontal="center" vertical="center" wrapText="1"/>
    </xf>
    <xf numFmtId="164" fontId="20" fillId="0" borderId="0" xfId="0" applyNumberFormat="1" applyFont="1" applyAlignment="1">
      <alignment horizontal="center" vertical="center" wrapText="1"/>
    </xf>
    <xf numFmtId="11" fontId="32" fillId="0" borderId="0" xfId="0" applyNumberFormat="1" applyFont="1" applyAlignment="1">
      <alignment vertical="center" wrapText="1"/>
    </xf>
    <xf numFmtId="11" fontId="7" fillId="0" borderId="0" xfId="0" applyNumberFormat="1" applyFont="1" applyAlignment="1">
      <alignment vertical="center" wrapText="1"/>
    </xf>
    <xf numFmtId="0" fontId="17" fillId="0" borderId="0" xfId="0" applyFont="1" applyAlignment="1">
      <alignment vertical="center"/>
    </xf>
    <xf numFmtId="0" fontId="9" fillId="0" borderId="0" xfId="0" applyFont="1"/>
    <xf numFmtId="164" fontId="7" fillId="0" borderId="0" xfId="0" applyNumberFormat="1" applyFont="1" applyAlignment="1">
      <alignment horizontal="center"/>
    </xf>
    <xf numFmtId="11" fontId="34" fillId="0" borderId="0" xfId="0" applyNumberFormat="1" applyFont="1" applyAlignment="1">
      <alignment vertical="center"/>
    </xf>
    <xf numFmtId="0" fontId="17" fillId="0" borderId="2" xfId="0" applyFont="1" applyBorder="1" applyAlignment="1">
      <alignment horizontal="center" vertical="center"/>
    </xf>
    <xf numFmtId="164" fontId="7" fillId="0" borderId="2" xfId="0" applyNumberFormat="1" applyFont="1" applyBorder="1" applyAlignment="1">
      <alignment horizontal="center"/>
    </xf>
    <xf numFmtId="11" fontId="7" fillId="0" borderId="2" xfId="0" applyNumberFormat="1" applyFont="1" applyBorder="1" applyAlignment="1">
      <alignment vertical="center"/>
    </xf>
    <xf numFmtId="11" fontId="7" fillId="0" borderId="2" xfId="0" applyNumberFormat="1" applyFont="1" applyBorder="1"/>
    <xf numFmtId="165" fontId="7" fillId="0" borderId="0" xfId="0" applyNumberFormat="1" applyFont="1" applyAlignment="1">
      <alignment horizontal="center"/>
    </xf>
    <xf numFmtId="0" fontId="28" fillId="0" borderId="1" xfId="0" applyFont="1" applyBorder="1" applyAlignment="1">
      <alignment horizontal="center" vertical="center" wrapText="1"/>
    </xf>
    <xf numFmtId="165" fontId="29" fillId="0" borderId="0" xfId="0" applyNumberFormat="1" applyFont="1" applyAlignment="1">
      <alignment horizontal="center" vertical="center" wrapText="1"/>
    </xf>
    <xf numFmtId="0" fontId="28" fillId="0" borderId="0" xfId="0" applyFont="1" applyAlignment="1">
      <alignment horizontal="center" vertical="center" wrapText="1"/>
    </xf>
    <xf numFmtId="165" fontId="28" fillId="0" borderId="0" xfId="0" applyNumberFormat="1" applyFont="1" applyAlignment="1">
      <alignment horizontal="center" vertical="center" wrapText="1"/>
    </xf>
    <xf numFmtId="11" fontId="28" fillId="0" borderId="0" xfId="0" applyNumberFormat="1" applyFont="1" applyAlignment="1">
      <alignment horizontal="center" vertical="center" wrapText="1"/>
    </xf>
    <xf numFmtId="0" fontId="35" fillId="0" borderId="0" xfId="0" applyFont="1" applyAlignment="1">
      <alignment vertical="center" wrapText="1"/>
    </xf>
    <xf numFmtId="11" fontId="7" fillId="0" borderId="0" xfId="0" applyNumberFormat="1" applyFont="1" applyAlignment="1">
      <alignment horizontal="center"/>
    </xf>
    <xf numFmtId="11" fontId="6" fillId="0" borderId="2" xfId="0" applyNumberFormat="1" applyFont="1" applyBorder="1" applyAlignment="1">
      <alignment horizontal="center"/>
    </xf>
    <xf numFmtId="165" fontId="17" fillId="0" borderId="0" xfId="0" applyNumberFormat="1" applyFont="1" applyAlignment="1">
      <alignment horizontal="center"/>
    </xf>
    <xf numFmtId="11" fontId="9" fillId="0" borderId="0" xfId="0" applyNumberFormat="1" applyFont="1" applyAlignment="1">
      <alignment horizontal="center"/>
    </xf>
    <xf numFmtId="11" fontId="31" fillId="0" borderId="1" xfId="0" applyNumberFormat="1" applyFont="1" applyBorder="1" applyAlignment="1">
      <alignment horizontal="center" vertical="center" wrapText="1"/>
    </xf>
    <xf numFmtId="0" fontId="31" fillId="0" borderId="0" xfId="0" applyFont="1" applyAlignment="1">
      <alignment vertical="center" wrapText="1"/>
    </xf>
    <xf numFmtId="165" fontId="31" fillId="0" borderId="0" xfId="0" applyNumberFormat="1" applyFont="1" applyAlignment="1">
      <alignment horizontal="center" vertical="center" wrapText="1"/>
    </xf>
    <xf numFmtId="0" fontId="31" fillId="0" borderId="0" xfId="0" applyFont="1" applyAlignment="1">
      <alignment horizontal="center" vertical="center" wrapText="1"/>
    </xf>
    <xf numFmtId="11" fontId="31" fillId="0" borderId="0" xfId="0" applyNumberFormat="1" applyFont="1" applyAlignment="1">
      <alignment horizontal="center" vertical="center" wrapText="1"/>
    </xf>
    <xf numFmtId="0" fontId="20" fillId="0" borderId="0" xfId="0" applyFont="1" applyAlignment="1">
      <alignment vertical="center" wrapText="1"/>
    </xf>
    <xf numFmtId="0" fontId="7" fillId="0" borderId="2" xfId="0" applyFont="1" applyBorder="1"/>
    <xf numFmtId="11" fontId="6" fillId="0" borderId="0" xfId="0" applyNumberFormat="1" applyFont="1" applyAlignment="1">
      <alignment horizontal="center"/>
    </xf>
    <xf numFmtId="0" fontId="6" fillId="2" borderId="0" xfId="0" applyFont="1" applyFill="1"/>
    <xf numFmtId="165" fontId="6" fillId="2" borderId="2" xfId="0" applyNumberFormat="1" applyFont="1" applyFill="1" applyBorder="1" applyAlignment="1">
      <alignment horizontal="center" vertical="center"/>
    </xf>
    <xf numFmtId="167" fontId="6" fillId="2" borderId="2" xfId="0" applyNumberFormat="1" applyFont="1" applyFill="1" applyBorder="1" applyAlignment="1">
      <alignment horizontal="center" vertical="center"/>
    </xf>
    <xf numFmtId="0" fontId="7" fillId="2" borderId="0" xfId="0" applyFont="1" applyFill="1" applyAlignment="1">
      <alignment horizontal="left" vertical="center"/>
    </xf>
    <xf numFmtId="165" fontId="7" fillId="2" borderId="0" xfId="0" applyNumberFormat="1" applyFont="1" applyFill="1" applyAlignment="1">
      <alignment horizontal="center" vertical="center"/>
    </xf>
    <xf numFmtId="167" fontId="7" fillId="2" borderId="0" xfId="0" applyNumberFormat="1" applyFont="1" applyFill="1" applyAlignment="1">
      <alignment horizontal="center" vertical="center"/>
    </xf>
    <xf numFmtId="0" fontId="7" fillId="2" borderId="0" xfId="0" applyFont="1" applyFill="1" applyAlignment="1">
      <alignment horizontal="center" vertical="center"/>
    </xf>
    <xf numFmtId="0" fontId="7" fillId="2" borderId="0" xfId="0" applyFont="1" applyFill="1"/>
    <xf numFmtId="0" fontId="7" fillId="2" borderId="2" xfId="0" applyFont="1" applyFill="1" applyBorder="1" applyAlignment="1">
      <alignment horizontal="left"/>
    </xf>
    <xf numFmtId="165" fontId="7" fillId="2" borderId="2" xfId="0" applyNumberFormat="1" applyFont="1" applyFill="1" applyBorder="1" applyAlignment="1">
      <alignment horizontal="center" vertical="center"/>
    </xf>
    <xf numFmtId="167" fontId="7" fillId="2" borderId="2" xfId="0" applyNumberFormat="1" applyFont="1" applyFill="1" applyBorder="1" applyAlignment="1">
      <alignment horizontal="center" vertical="center"/>
    </xf>
    <xf numFmtId="0" fontId="5" fillId="0" borderId="0" xfId="0" applyFont="1" applyAlignment="1">
      <alignment horizontal="left" vertical="center"/>
    </xf>
    <xf numFmtId="0" fontId="7" fillId="0" borderId="0" xfId="0" applyFont="1" applyAlignment="1">
      <alignment horizontal="left" vertical="center"/>
    </xf>
    <xf numFmtId="0" fontId="6" fillId="0" borderId="4" xfId="0" applyFont="1" applyBorder="1" applyAlignment="1">
      <alignment horizontal="center" vertical="center"/>
    </xf>
    <xf numFmtId="0" fontId="6" fillId="0" borderId="2"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5" xfId="0" applyFont="1" applyBorder="1" applyAlignment="1">
      <alignment horizontal="left" vertical="center"/>
    </xf>
    <xf numFmtId="0" fontId="13" fillId="0" borderId="6" xfId="0" applyFont="1" applyBorder="1" applyAlignment="1">
      <alignment horizontal="justify" vertical="center" wrapText="1"/>
    </xf>
    <xf numFmtId="0" fontId="13" fillId="0" borderId="7" xfId="0" applyFont="1" applyBorder="1" applyAlignment="1">
      <alignment horizontal="justify" vertical="center" wrapText="1"/>
    </xf>
    <xf numFmtId="0" fontId="13" fillId="0" borderId="6" xfId="0" applyFont="1" applyBorder="1" applyAlignment="1">
      <alignment horizontal="left" vertical="center" wrapText="1"/>
    </xf>
    <xf numFmtId="0" fontId="13" fillId="0" borderId="7" xfId="0" applyFont="1" applyBorder="1" applyAlignment="1">
      <alignment horizontal="left" vertical="center" wrapText="1"/>
    </xf>
    <xf numFmtId="0" fontId="7" fillId="0" borderId="8" xfId="0" applyFont="1" applyBorder="1" applyAlignment="1">
      <alignment horizontal="justify" vertical="center" wrapText="1"/>
    </xf>
    <xf numFmtId="0" fontId="7" fillId="0" borderId="6" xfId="0" applyFont="1" applyBorder="1" applyAlignment="1">
      <alignment horizontal="justify" vertical="center" wrapText="1"/>
    </xf>
    <xf numFmtId="0" fontId="20" fillId="0" borderId="6" xfId="0" applyFont="1" applyBorder="1" applyAlignment="1">
      <alignment horizontal="left" vertical="center" wrapText="1"/>
    </xf>
    <xf numFmtId="0" fontId="13" fillId="0" borderId="8" xfId="0" applyFont="1" applyBorder="1" applyAlignment="1">
      <alignment horizontal="justify" vertical="center" wrapText="1"/>
    </xf>
    <xf numFmtId="0" fontId="13" fillId="0" borderId="8" xfId="0" applyFont="1" applyBorder="1" applyAlignment="1">
      <alignment horizontal="left" vertical="center" wrapText="1"/>
    </xf>
    <xf numFmtId="0" fontId="13" fillId="0" borderId="7" xfId="0" applyFont="1" applyBorder="1" applyAlignment="1">
      <alignment horizontal="left" vertical="top" wrapText="1"/>
    </xf>
    <xf numFmtId="0" fontId="13" fillId="0" borderId="9" xfId="0" applyFont="1" applyBorder="1" applyAlignment="1">
      <alignment horizontal="left" vertical="top" wrapText="1"/>
    </xf>
    <xf numFmtId="0" fontId="13" fillId="0" borderId="8" xfId="0" applyFont="1" applyBorder="1" applyAlignment="1">
      <alignment horizontal="left" vertical="top" wrapText="1"/>
    </xf>
    <xf numFmtId="164" fontId="6" fillId="0" borderId="1" xfId="0" applyNumberFormat="1" applyFont="1" applyBorder="1" applyAlignment="1">
      <alignment horizontal="center" vertical="center"/>
    </xf>
    <xf numFmtId="164" fontId="6" fillId="0" borderId="1" xfId="0" applyNumberFormat="1" applyFont="1" applyBorder="1" applyAlignment="1">
      <alignment horizontal="left" vertical="center"/>
    </xf>
    <xf numFmtId="0" fontId="5" fillId="0" borderId="2" xfId="0" applyFont="1" applyBorder="1" applyAlignment="1">
      <alignment horizontal="left" vertical="center"/>
    </xf>
    <xf numFmtId="0" fontId="6" fillId="0" borderId="1" xfId="0" applyFont="1" applyBorder="1" applyAlignment="1">
      <alignment horizontal="center" vertical="center"/>
    </xf>
    <xf numFmtId="0" fontId="2" fillId="0" borderId="2" xfId="0" applyFont="1" applyBorder="1" applyAlignment="1">
      <alignment vertical="center"/>
    </xf>
    <xf numFmtId="0" fontId="6" fillId="0" borderId="5" xfId="0" applyFont="1" applyBorder="1" applyAlignment="1">
      <alignment horizontal="center" vertical="center"/>
    </xf>
    <xf numFmtId="0" fontId="7" fillId="0" borderId="0" xfId="0" applyFont="1" applyAlignment="1">
      <alignment vertical="top"/>
    </xf>
    <xf numFmtId="164" fontId="7" fillId="0" borderId="0" xfId="0" applyNumberFormat="1" applyFont="1" applyAlignment="1">
      <alignment horizontal="center" vertical="top"/>
    </xf>
    <xf numFmtId="11" fontId="7" fillId="0" borderId="0" xfId="0" applyNumberFormat="1" applyFont="1" applyAlignment="1">
      <alignment horizontal="center" vertical="top"/>
    </xf>
    <xf numFmtId="0" fontId="3" fillId="0" borderId="5" xfId="0" applyFont="1" applyBorder="1" applyAlignment="1">
      <alignment horizontal="center" vertical="center"/>
    </xf>
    <xf numFmtId="0" fontId="25" fillId="0" borderId="2" xfId="0" applyFont="1" applyBorder="1" applyAlignment="1">
      <alignment vertical="center"/>
    </xf>
    <xf numFmtId="0" fontId="25" fillId="0" borderId="0" xfId="0" applyFont="1" applyAlignment="1">
      <alignment vertical="center"/>
    </xf>
    <xf numFmtId="0" fontId="3" fillId="0" borderId="4" xfId="0" applyFont="1" applyBorder="1" applyAlignment="1">
      <alignment horizontal="center" vertical="center"/>
    </xf>
    <xf numFmtId="0" fontId="3" fillId="0" borderId="2" xfId="0"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horizontal="left" vertical="top" wrapText="1"/>
    </xf>
    <xf numFmtId="164" fontId="31" fillId="0" borderId="1" xfId="0" applyNumberFormat="1" applyFont="1" applyBorder="1" applyAlignment="1">
      <alignment horizontal="center" vertical="center" wrapText="1"/>
    </xf>
    <xf numFmtId="0" fontId="2" fillId="0" borderId="0" xfId="0" applyFont="1" applyAlignment="1">
      <alignment horizontal="center" vertical="center"/>
    </xf>
    <xf numFmtId="0" fontId="17" fillId="0" borderId="0" xfId="0" applyFont="1" applyAlignment="1">
      <alignment horizontal="center" vertical="center"/>
    </xf>
    <xf numFmtId="0" fontId="20" fillId="0" borderId="0" xfId="0" applyFont="1" applyAlignment="1">
      <alignment horizontal="left" vertical="top" wrapText="1"/>
    </xf>
    <xf numFmtId="0" fontId="28" fillId="0" borderId="1" xfId="0" applyFont="1" applyBorder="1" applyAlignment="1">
      <alignment horizontal="center" vertical="center" wrapText="1"/>
    </xf>
    <xf numFmtId="165" fontId="28" fillId="0" borderId="1" xfId="0" applyNumberFormat="1" applyFont="1" applyBorder="1" applyAlignment="1">
      <alignment horizontal="center" vertical="center" wrapText="1"/>
    </xf>
    <xf numFmtId="167" fontId="6" fillId="2" borderId="4" xfId="0" applyNumberFormat="1" applyFont="1" applyFill="1" applyBorder="1" applyAlignment="1">
      <alignment horizontal="center" vertical="center"/>
    </xf>
    <xf numFmtId="167" fontId="6" fillId="2" borderId="2" xfId="0" applyNumberFormat="1" applyFont="1" applyFill="1" applyBorder="1" applyAlignment="1">
      <alignment horizontal="center" vertical="center"/>
    </xf>
    <xf numFmtId="165" fontId="6" fillId="2" borderId="4" xfId="0" applyNumberFormat="1" applyFont="1" applyFill="1" applyBorder="1" applyAlignment="1">
      <alignment horizontal="center" vertical="center"/>
    </xf>
    <xf numFmtId="165" fontId="6" fillId="2" borderId="2" xfId="0" applyNumberFormat="1" applyFont="1" applyFill="1" applyBorder="1" applyAlignment="1">
      <alignment horizontal="center" vertical="center"/>
    </xf>
    <xf numFmtId="165" fontId="6" fillId="2" borderId="5" xfId="0" applyNumberFormat="1" applyFont="1" applyFill="1" applyBorder="1" applyAlignment="1">
      <alignment horizontal="center" vertical="center"/>
    </xf>
    <xf numFmtId="167" fontId="6" fillId="2" borderId="5" xfId="0" applyNumberFormat="1" applyFont="1" applyFill="1" applyBorder="1" applyAlignment="1">
      <alignment horizontal="center" vertical="center"/>
    </xf>
    <xf numFmtId="0" fontId="6" fillId="2" borderId="4" xfId="0" applyFont="1" applyFill="1" applyBorder="1" applyAlignment="1">
      <alignment horizontal="left" vertical="center"/>
    </xf>
    <xf numFmtId="0" fontId="6" fillId="2" borderId="2" xfId="0" applyFont="1" applyFill="1" applyBorder="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9"/>
  <sheetViews>
    <sheetView zoomScale="150" zoomScaleNormal="100" workbookViewId="0">
      <selection activeCell="G40" sqref="G40"/>
    </sheetView>
  </sheetViews>
  <sheetFormatPr defaultColWidth="8.85546875" defaultRowHeight="15.75"/>
  <cols>
    <col min="1" max="16" width="8.85546875" style="109"/>
    <col min="17" max="17" width="34.85546875" style="109" customWidth="1"/>
    <col min="18" max="16384" width="8.85546875" style="109"/>
  </cols>
  <sheetData>
    <row r="1" spans="1:17" s="111" customFormat="1" ht="26.1" customHeight="1">
      <c r="A1" s="268" t="s">
        <v>266</v>
      </c>
      <c r="B1" s="268"/>
      <c r="C1" s="268"/>
      <c r="D1" s="268"/>
      <c r="E1" s="268"/>
      <c r="F1" s="268"/>
      <c r="G1" s="268"/>
      <c r="H1" s="268"/>
      <c r="I1" s="268"/>
      <c r="J1" s="268"/>
      <c r="K1" s="268"/>
      <c r="L1" s="268"/>
      <c r="M1" s="268"/>
      <c r="N1" s="268"/>
      <c r="O1" s="268"/>
      <c r="P1" s="268"/>
      <c r="Q1" s="268"/>
    </row>
    <row r="2" spans="1:17" s="110" customFormat="1" ht="21.95" customHeight="1">
      <c r="A2" s="65" t="s">
        <v>234</v>
      </c>
      <c r="B2" s="65"/>
      <c r="C2" s="65"/>
      <c r="D2" s="110" t="s">
        <v>265</v>
      </c>
    </row>
    <row r="3" spans="1:17" s="110" customFormat="1" ht="21.95" customHeight="1">
      <c r="A3" s="65" t="s">
        <v>236</v>
      </c>
      <c r="D3" s="269" t="s">
        <v>235</v>
      </c>
      <c r="E3" s="269"/>
      <c r="F3" s="269"/>
      <c r="G3" s="269"/>
      <c r="H3" s="269"/>
      <c r="I3" s="269"/>
      <c r="J3" s="269"/>
      <c r="K3" s="269"/>
      <c r="L3" s="269"/>
      <c r="M3" s="269"/>
      <c r="N3" s="269"/>
      <c r="O3" s="269"/>
      <c r="P3" s="269"/>
      <c r="Q3" s="269"/>
    </row>
    <row r="4" spans="1:17" s="110" customFormat="1" ht="21.95" customHeight="1">
      <c r="A4" s="65" t="s">
        <v>237</v>
      </c>
      <c r="D4" s="110" t="s">
        <v>267</v>
      </c>
    </row>
    <row r="5" spans="1:17" s="110" customFormat="1" ht="21.95" customHeight="1">
      <c r="A5" s="65" t="s">
        <v>238</v>
      </c>
      <c r="D5" s="110" t="s">
        <v>222</v>
      </c>
    </row>
    <row r="6" spans="1:17" s="110" customFormat="1" ht="21.95" customHeight="1">
      <c r="A6" s="65" t="s">
        <v>239</v>
      </c>
      <c r="D6" s="110" t="s">
        <v>255</v>
      </c>
    </row>
    <row r="7" spans="1:17" s="110" customFormat="1" ht="21.95" customHeight="1">
      <c r="A7" s="65" t="s">
        <v>240</v>
      </c>
      <c r="D7" s="110" t="s">
        <v>256</v>
      </c>
    </row>
    <row r="8" spans="1:17" s="110" customFormat="1" ht="21.95" customHeight="1">
      <c r="A8" s="65" t="s">
        <v>241</v>
      </c>
      <c r="D8" s="110" t="s">
        <v>251</v>
      </c>
    </row>
    <row r="9" spans="1:17" s="110" customFormat="1" ht="21.95" customHeight="1">
      <c r="A9" s="65" t="s">
        <v>242</v>
      </c>
      <c r="D9" s="110" t="s">
        <v>252</v>
      </c>
    </row>
    <row r="10" spans="1:17" s="110" customFormat="1" ht="21.95" customHeight="1">
      <c r="A10" s="65" t="s">
        <v>243</v>
      </c>
      <c r="D10" s="110" t="s">
        <v>257</v>
      </c>
    </row>
    <row r="11" spans="1:17" s="110" customFormat="1" ht="21.95" customHeight="1">
      <c r="A11" s="65" t="s">
        <v>244</v>
      </c>
      <c r="D11" s="110" t="s">
        <v>258</v>
      </c>
    </row>
    <row r="12" spans="1:17" s="110" customFormat="1" ht="21.95" customHeight="1">
      <c r="A12" s="65" t="s">
        <v>245</v>
      </c>
      <c r="D12" s="110" t="s">
        <v>253</v>
      </c>
    </row>
    <row r="13" spans="1:17" s="110" customFormat="1" ht="21.95" customHeight="1">
      <c r="A13" s="65" t="s">
        <v>246</v>
      </c>
      <c r="D13" s="110" t="s">
        <v>254</v>
      </c>
    </row>
    <row r="14" spans="1:17" s="110" customFormat="1" ht="21.95" customHeight="1">
      <c r="A14" s="65" t="s">
        <v>247</v>
      </c>
      <c r="D14" s="110" t="s">
        <v>261</v>
      </c>
    </row>
    <row r="15" spans="1:17" s="110" customFormat="1" ht="21.95" customHeight="1">
      <c r="A15" s="65" t="s">
        <v>248</v>
      </c>
      <c r="D15" s="110" t="s">
        <v>262</v>
      </c>
    </row>
    <row r="16" spans="1:17" s="110" customFormat="1" ht="21.95" customHeight="1">
      <c r="A16" s="65" t="s">
        <v>264</v>
      </c>
      <c r="D16" s="110" t="s">
        <v>263</v>
      </c>
    </row>
    <row r="17" spans="1:4" s="110" customFormat="1" ht="21.95" customHeight="1">
      <c r="A17" s="65" t="s">
        <v>309</v>
      </c>
      <c r="D17" s="109" t="s">
        <v>308</v>
      </c>
    </row>
    <row r="18" spans="1:4">
      <c r="A18" s="109" t="s">
        <v>260</v>
      </c>
    </row>
    <row r="19" spans="1:4">
      <c r="A19" s="109" t="s">
        <v>275</v>
      </c>
    </row>
  </sheetData>
  <mergeCells count="2">
    <mergeCell ref="A1:Q1"/>
    <mergeCell ref="D3:Q3"/>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I40"/>
  <sheetViews>
    <sheetView showGridLines="0" tabSelected="1" zoomScale="119" zoomScaleNormal="100" workbookViewId="0">
      <selection activeCell="D12" sqref="D12"/>
    </sheetView>
  </sheetViews>
  <sheetFormatPr defaultColWidth="8.85546875" defaultRowHeight="15"/>
  <cols>
    <col min="1" max="1" width="4.85546875" customWidth="1"/>
    <col min="2" max="2" width="4.42578125" customWidth="1"/>
    <col min="3" max="3" width="24" customWidth="1"/>
    <col min="4" max="4" width="18.28515625" customWidth="1"/>
    <col min="5" max="5" width="19.42578125" customWidth="1"/>
    <col min="6" max="6" width="10.42578125" customWidth="1"/>
    <col min="7" max="7" width="19" customWidth="1"/>
    <col min="8" max="8" width="2" customWidth="1"/>
    <col min="9" max="9" width="52.42578125" customWidth="1"/>
  </cols>
  <sheetData>
    <row r="1" spans="1:9" s="116" customFormat="1" ht="23.1" customHeight="1">
      <c r="A1" s="112" t="s">
        <v>235</v>
      </c>
      <c r="B1" s="112"/>
      <c r="C1" s="112"/>
      <c r="D1" s="113"/>
      <c r="E1" s="113"/>
      <c r="F1" s="114"/>
      <c r="G1" s="115"/>
      <c r="H1" s="115"/>
      <c r="I1" s="113"/>
    </row>
    <row r="2" spans="1:9" s="118" customFormat="1" ht="15.75">
      <c r="A2" s="270" t="s">
        <v>161</v>
      </c>
      <c r="B2" s="270"/>
      <c r="C2" s="270"/>
      <c r="D2" s="272" t="s">
        <v>162</v>
      </c>
      <c r="E2" s="272" t="s">
        <v>163</v>
      </c>
      <c r="F2" s="270" t="s">
        <v>164</v>
      </c>
      <c r="G2" s="270" t="s">
        <v>165</v>
      </c>
      <c r="H2" s="73"/>
      <c r="I2" s="270" t="s">
        <v>166</v>
      </c>
    </row>
    <row r="3" spans="1:9" s="118" customFormat="1" ht="15.75">
      <c r="A3" s="271"/>
      <c r="B3" s="271"/>
      <c r="C3" s="271"/>
      <c r="D3" s="273"/>
      <c r="E3" s="273"/>
      <c r="F3" s="271"/>
      <c r="G3" s="271"/>
      <c r="H3" s="74"/>
      <c r="I3" s="271"/>
    </row>
    <row r="4" spans="1:9" s="118" customFormat="1" ht="17.100000000000001" customHeight="1">
      <c r="A4" s="75" t="s">
        <v>116</v>
      </c>
      <c r="B4" s="76"/>
      <c r="C4" s="72"/>
      <c r="D4" s="77"/>
      <c r="E4" s="77"/>
      <c r="F4" s="78"/>
      <c r="G4" s="79"/>
      <c r="H4" s="79"/>
      <c r="I4" s="77"/>
    </row>
    <row r="5" spans="1:9" s="118" customFormat="1" ht="17.100000000000001" customHeight="1">
      <c r="A5" s="79"/>
      <c r="B5" s="76"/>
      <c r="C5" s="77" t="s">
        <v>310</v>
      </c>
      <c r="D5" s="77">
        <v>37798380</v>
      </c>
      <c r="E5" s="77">
        <v>65405</v>
      </c>
      <c r="F5" s="78" t="s">
        <v>167</v>
      </c>
      <c r="G5" s="79" t="s">
        <v>168</v>
      </c>
      <c r="H5" s="79"/>
      <c r="I5" s="80" t="s">
        <v>169</v>
      </c>
    </row>
    <row r="6" spans="1:9" s="118" customFormat="1" ht="17.100000000000001" customHeight="1">
      <c r="A6" s="75" t="s">
        <v>170</v>
      </c>
      <c r="B6" s="76"/>
      <c r="C6" s="72"/>
      <c r="D6" s="77"/>
      <c r="E6" s="77"/>
      <c r="F6" s="78"/>
      <c r="G6" s="79"/>
      <c r="H6" s="79"/>
      <c r="I6" s="80"/>
    </row>
    <row r="7" spans="1:9" s="118" customFormat="1" ht="17.100000000000001" customHeight="1">
      <c r="A7" s="79"/>
      <c r="B7" s="76"/>
      <c r="C7" s="77" t="s">
        <v>171</v>
      </c>
      <c r="D7" s="77">
        <v>29531354</v>
      </c>
      <c r="E7" s="81" t="s">
        <v>172</v>
      </c>
      <c r="F7" s="78" t="s">
        <v>167</v>
      </c>
      <c r="G7" s="79" t="s">
        <v>173</v>
      </c>
      <c r="H7" s="79"/>
      <c r="I7" s="80" t="s">
        <v>174</v>
      </c>
    </row>
    <row r="8" spans="1:9" s="118" customFormat="1" ht="17.100000000000001" customHeight="1">
      <c r="A8" s="79"/>
      <c r="B8" s="76"/>
      <c r="C8" s="77" t="s">
        <v>126</v>
      </c>
      <c r="D8" s="77">
        <v>26343387</v>
      </c>
      <c r="E8" s="81" t="s">
        <v>175</v>
      </c>
      <c r="F8" s="78" t="s">
        <v>167</v>
      </c>
      <c r="G8" s="79" t="s">
        <v>176</v>
      </c>
      <c r="H8" s="79"/>
      <c r="I8" s="80" t="s">
        <v>177</v>
      </c>
    </row>
    <row r="9" spans="1:9" s="118" customFormat="1" ht="17.100000000000001" customHeight="1">
      <c r="A9" s="75" t="s">
        <v>178</v>
      </c>
      <c r="B9" s="76"/>
      <c r="C9" s="72"/>
      <c r="D9" s="77"/>
      <c r="E9" s="77"/>
      <c r="F9" s="78"/>
      <c r="G9" s="79"/>
      <c r="H9" s="79"/>
      <c r="I9" s="80"/>
    </row>
    <row r="10" spans="1:9" s="118" customFormat="1" ht="17.100000000000001" customHeight="1">
      <c r="A10" s="75"/>
      <c r="B10" s="76" t="s">
        <v>179</v>
      </c>
      <c r="C10" s="72"/>
      <c r="D10" s="77"/>
      <c r="E10" s="77"/>
      <c r="F10" s="78"/>
      <c r="G10" s="79"/>
      <c r="H10" s="79"/>
      <c r="I10" s="80"/>
    </row>
    <row r="11" spans="1:9" s="118" customFormat="1" ht="17.100000000000001" customHeight="1">
      <c r="A11" s="79"/>
      <c r="B11" s="76"/>
      <c r="C11" s="80" t="s">
        <v>70</v>
      </c>
      <c r="D11" s="77">
        <v>30038396</v>
      </c>
      <c r="E11" s="77">
        <v>766345</v>
      </c>
      <c r="F11" s="78" t="s">
        <v>167</v>
      </c>
      <c r="G11" s="79" t="s">
        <v>180</v>
      </c>
      <c r="H11" s="79"/>
      <c r="I11" s="80" t="s">
        <v>181</v>
      </c>
    </row>
    <row r="12" spans="1:9" s="118" customFormat="1" ht="17.100000000000001" customHeight="1">
      <c r="A12" s="79"/>
      <c r="B12" s="76"/>
      <c r="C12" s="80" t="s">
        <v>77</v>
      </c>
      <c r="D12" s="77">
        <v>28406328</v>
      </c>
      <c r="E12" s="77">
        <v>397751</v>
      </c>
      <c r="F12" s="78" t="s">
        <v>167</v>
      </c>
      <c r="G12" s="79" t="s">
        <v>180</v>
      </c>
      <c r="H12" s="79"/>
      <c r="I12" s="80" t="s">
        <v>182</v>
      </c>
    </row>
    <row r="13" spans="1:9" s="118" customFormat="1" ht="17.100000000000001" customHeight="1">
      <c r="A13" s="82"/>
      <c r="B13" s="76" t="s">
        <v>183</v>
      </c>
      <c r="C13" s="83"/>
      <c r="D13" s="36"/>
      <c r="E13" s="75"/>
      <c r="F13" s="84"/>
      <c r="G13" s="82"/>
      <c r="H13" s="82"/>
      <c r="I13" s="83"/>
    </row>
    <row r="14" spans="1:9" s="118" customFormat="1" ht="17.100000000000001" customHeight="1">
      <c r="A14" s="79"/>
      <c r="B14" s="76"/>
      <c r="C14" s="80" t="s">
        <v>184</v>
      </c>
      <c r="D14" s="77">
        <v>37738114</v>
      </c>
      <c r="E14" s="77">
        <v>193063</v>
      </c>
      <c r="F14" s="78" t="s">
        <v>167</v>
      </c>
      <c r="G14" s="79" t="s">
        <v>180</v>
      </c>
      <c r="H14" s="79"/>
      <c r="I14" s="80" t="s">
        <v>185</v>
      </c>
    </row>
    <row r="15" spans="1:9" s="118" customFormat="1" ht="17.100000000000001" customHeight="1">
      <c r="A15" s="79"/>
      <c r="B15" s="76"/>
      <c r="C15" s="80" t="s">
        <v>84</v>
      </c>
      <c r="D15" s="77">
        <v>28500271</v>
      </c>
      <c r="E15" s="77">
        <v>336107</v>
      </c>
      <c r="F15" s="78" t="s">
        <v>167</v>
      </c>
      <c r="G15" s="79" t="s">
        <v>180</v>
      </c>
      <c r="H15" s="79"/>
      <c r="I15" s="80" t="s">
        <v>185</v>
      </c>
    </row>
    <row r="16" spans="1:9" s="118" customFormat="1" ht="17.100000000000001" customHeight="1">
      <c r="A16" s="79"/>
      <c r="B16" s="76"/>
      <c r="C16" s="80" t="s">
        <v>270</v>
      </c>
      <c r="D16" s="77">
        <v>25673412</v>
      </c>
      <c r="E16" s="77">
        <v>212244</v>
      </c>
      <c r="F16" s="78" t="s">
        <v>167</v>
      </c>
      <c r="G16" s="79" t="s">
        <v>180</v>
      </c>
      <c r="H16" s="79"/>
      <c r="I16" s="80" t="s">
        <v>186</v>
      </c>
    </row>
    <row r="17" spans="1:9" s="118" customFormat="1" ht="17.100000000000001" customHeight="1">
      <c r="A17" s="82"/>
      <c r="B17" s="76" t="s">
        <v>226</v>
      </c>
      <c r="C17" s="83"/>
      <c r="D17" s="75"/>
      <c r="E17" s="75"/>
      <c r="F17" s="84"/>
      <c r="G17" s="82"/>
      <c r="H17" s="82"/>
      <c r="I17" s="83"/>
    </row>
    <row r="18" spans="1:9" s="118" customFormat="1" ht="17.100000000000001" customHeight="1">
      <c r="A18" s="79"/>
      <c r="B18" s="76"/>
      <c r="C18" s="80" t="s">
        <v>73</v>
      </c>
      <c r="D18" s="77">
        <v>29773120</v>
      </c>
      <c r="E18" s="79" t="s">
        <v>188</v>
      </c>
      <c r="F18" s="78" t="s">
        <v>167</v>
      </c>
      <c r="G18" s="79" t="s">
        <v>173</v>
      </c>
      <c r="H18" s="79"/>
      <c r="I18" s="80" t="s">
        <v>189</v>
      </c>
    </row>
    <row r="19" spans="1:9" s="118" customFormat="1" ht="17.100000000000001" customHeight="1">
      <c r="A19" s="79"/>
      <c r="B19" s="76"/>
      <c r="C19" s="80" t="s">
        <v>85</v>
      </c>
      <c r="D19" s="77">
        <v>30224653</v>
      </c>
      <c r="E19" s="77">
        <v>757601</v>
      </c>
      <c r="F19" s="78" t="s">
        <v>167</v>
      </c>
      <c r="G19" s="79" t="s">
        <v>190</v>
      </c>
      <c r="H19" s="79"/>
      <c r="I19" s="80" t="s">
        <v>191</v>
      </c>
    </row>
    <row r="20" spans="1:9" s="118" customFormat="1" ht="17.100000000000001" customHeight="1">
      <c r="A20" s="79"/>
      <c r="B20" s="76"/>
      <c r="C20" s="80" t="s">
        <v>86</v>
      </c>
      <c r="D20" s="77">
        <v>30224653</v>
      </c>
      <c r="E20" s="77">
        <v>39749</v>
      </c>
      <c r="F20" s="78" t="s">
        <v>167</v>
      </c>
      <c r="G20" s="79" t="s">
        <v>190</v>
      </c>
      <c r="H20" s="79"/>
      <c r="I20" s="80" t="s">
        <v>182</v>
      </c>
    </row>
    <row r="21" spans="1:9" s="118" customFormat="1" ht="17.100000000000001" customHeight="1">
      <c r="A21" s="82"/>
      <c r="B21" s="76" t="s">
        <v>227</v>
      </c>
      <c r="C21" s="83"/>
      <c r="D21" s="75"/>
      <c r="E21" s="75"/>
      <c r="F21" s="84"/>
      <c r="G21" s="82"/>
      <c r="H21" s="82"/>
      <c r="I21" s="83"/>
    </row>
    <row r="22" spans="1:9" s="118" customFormat="1" ht="17.100000000000001" customHeight="1">
      <c r="A22" s="79"/>
      <c r="B22" s="76"/>
      <c r="C22" s="80" t="s">
        <v>76</v>
      </c>
      <c r="D22" s="77">
        <v>31345423</v>
      </c>
      <c r="E22" s="77">
        <v>249752</v>
      </c>
      <c r="F22" s="78" t="s">
        <v>167</v>
      </c>
      <c r="G22" s="79" t="s">
        <v>180</v>
      </c>
      <c r="H22" s="79"/>
      <c r="I22" s="80" t="s">
        <v>192</v>
      </c>
    </row>
    <row r="23" spans="1:9" s="118" customFormat="1" ht="17.100000000000001" customHeight="1">
      <c r="A23" s="79"/>
      <c r="B23" s="76"/>
      <c r="C23" s="80" t="s">
        <v>67</v>
      </c>
      <c r="D23" s="77">
        <v>30643251</v>
      </c>
      <c r="E23" s="77">
        <v>335394</v>
      </c>
      <c r="F23" s="78" t="s">
        <v>167</v>
      </c>
      <c r="G23" s="79" t="s">
        <v>180</v>
      </c>
      <c r="H23" s="79"/>
      <c r="I23" s="80" t="s">
        <v>193</v>
      </c>
    </row>
    <row r="24" spans="1:9" s="118" customFormat="1" ht="17.100000000000001" customHeight="1">
      <c r="A24" s="79"/>
      <c r="B24" s="76"/>
      <c r="C24" s="80" t="s">
        <v>69</v>
      </c>
      <c r="D24" s="77">
        <v>19221216</v>
      </c>
      <c r="E24" s="77">
        <v>428860</v>
      </c>
      <c r="F24" s="78" t="s">
        <v>167</v>
      </c>
      <c r="G24" s="79" t="s">
        <v>180</v>
      </c>
      <c r="H24" s="79"/>
      <c r="I24" s="80" t="s">
        <v>182</v>
      </c>
    </row>
    <row r="25" spans="1:9" s="118" customFormat="1" ht="17.100000000000001" customHeight="1">
      <c r="A25" s="82"/>
      <c r="B25" s="76" t="s">
        <v>194</v>
      </c>
      <c r="C25" s="83"/>
      <c r="D25" s="75"/>
      <c r="E25" s="75"/>
      <c r="F25" s="84"/>
      <c r="G25" s="82"/>
      <c r="H25" s="82"/>
      <c r="I25" s="83"/>
    </row>
    <row r="26" spans="1:9" s="118" customFormat="1" ht="17.100000000000001" customHeight="1">
      <c r="A26" s="79"/>
      <c r="B26" s="76"/>
      <c r="C26" s="80" t="s">
        <v>87</v>
      </c>
      <c r="D26" s="77">
        <v>29892013</v>
      </c>
      <c r="E26" s="77">
        <v>468298</v>
      </c>
      <c r="F26" s="78" t="s">
        <v>167</v>
      </c>
      <c r="G26" s="79" t="s">
        <v>173</v>
      </c>
      <c r="H26" s="79"/>
      <c r="I26" s="80"/>
    </row>
    <row r="27" spans="1:9" s="118" customFormat="1" ht="17.100000000000001" customHeight="1">
      <c r="A27" s="79"/>
      <c r="B27" s="76"/>
      <c r="C27" s="80" t="s">
        <v>271</v>
      </c>
      <c r="D27" s="77">
        <v>20858683</v>
      </c>
      <c r="E27" s="77">
        <v>46368</v>
      </c>
      <c r="F27" s="78" t="s">
        <v>167</v>
      </c>
      <c r="G27" s="79"/>
      <c r="H27" s="79"/>
      <c r="I27" s="80" t="s">
        <v>195</v>
      </c>
    </row>
    <row r="28" spans="1:9" s="118" customFormat="1" ht="17.100000000000001" customHeight="1">
      <c r="A28" s="82"/>
      <c r="B28" s="76" t="s">
        <v>196</v>
      </c>
      <c r="C28" s="83"/>
      <c r="D28" s="75"/>
      <c r="E28" s="75"/>
      <c r="F28" s="84"/>
      <c r="G28" s="82"/>
      <c r="H28" s="82"/>
      <c r="I28" s="83"/>
    </row>
    <row r="29" spans="1:9" s="118" customFormat="1" ht="17.100000000000001" customHeight="1">
      <c r="A29" s="79"/>
      <c r="B29" s="76"/>
      <c r="C29" s="80" t="s">
        <v>78</v>
      </c>
      <c r="D29" s="77">
        <v>35213538</v>
      </c>
      <c r="E29" s="77">
        <v>115082</v>
      </c>
      <c r="F29" s="78" t="s">
        <v>167</v>
      </c>
      <c r="G29" s="79" t="s">
        <v>273</v>
      </c>
      <c r="H29" s="79"/>
      <c r="I29" s="80"/>
    </row>
    <row r="30" spans="1:9" s="118" customFormat="1" ht="17.100000000000001" customHeight="1">
      <c r="A30" s="79"/>
      <c r="B30" s="76"/>
      <c r="C30" s="80" t="s">
        <v>197</v>
      </c>
      <c r="D30" s="77">
        <v>34594039</v>
      </c>
      <c r="E30" s="77">
        <v>315133</v>
      </c>
      <c r="F30" s="78" t="s">
        <v>167</v>
      </c>
      <c r="G30" s="79" t="s">
        <v>180</v>
      </c>
      <c r="H30" s="79"/>
      <c r="I30" s="80"/>
    </row>
    <row r="31" spans="1:9" s="118" customFormat="1" ht="17.100000000000001" customHeight="1">
      <c r="A31" s="79"/>
      <c r="B31" s="76"/>
      <c r="C31" s="80" t="s">
        <v>198</v>
      </c>
      <c r="D31" s="77">
        <v>34594039</v>
      </c>
      <c r="E31" s="77">
        <v>315133</v>
      </c>
      <c r="F31" s="78" t="s">
        <v>167</v>
      </c>
      <c r="G31" s="79" t="s">
        <v>180</v>
      </c>
      <c r="H31" s="79"/>
      <c r="I31" s="80"/>
    </row>
    <row r="32" spans="1:9" s="118" customFormat="1" ht="17.100000000000001" customHeight="1">
      <c r="A32" s="79"/>
      <c r="B32" s="76"/>
      <c r="C32" s="80" t="s">
        <v>74</v>
      </c>
      <c r="D32" s="77">
        <v>32203549</v>
      </c>
      <c r="E32" s="77">
        <v>441016</v>
      </c>
      <c r="F32" s="78" t="s">
        <v>167</v>
      </c>
      <c r="G32" s="79" t="s">
        <v>180</v>
      </c>
      <c r="H32" s="79"/>
      <c r="I32" s="80" t="s">
        <v>199</v>
      </c>
    </row>
    <row r="33" spans="1:9" s="118" customFormat="1" ht="17.100000000000001" customHeight="1">
      <c r="A33" s="79"/>
      <c r="B33" s="76"/>
      <c r="C33" s="80" t="s">
        <v>75</v>
      </c>
      <c r="D33" s="77">
        <v>32203549</v>
      </c>
      <c r="E33" s="77">
        <v>439214</v>
      </c>
      <c r="F33" s="78" t="s">
        <v>167</v>
      </c>
      <c r="G33" s="79" t="s">
        <v>180</v>
      </c>
      <c r="H33" s="79"/>
      <c r="I33" s="80" t="s">
        <v>199</v>
      </c>
    </row>
    <row r="34" spans="1:9" s="118" customFormat="1" ht="17.100000000000001" customHeight="1">
      <c r="A34" s="79"/>
      <c r="B34" s="76"/>
      <c r="C34" s="80" t="s">
        <v>72</v>
      </c>
      <c r="D34" s="78" t="s">
        <v>200</v>
      </c>
      <c r="E34" s="77">
        <v>114999</v>
      </c>
      <c r="F34" s="78" t="s">
        <v>167</v>
      </c>
      <c r="G34" s="79" t="s">
        <v>180</v>
      </c>
      <c r="H34" s="79"/>
      <c r="I34" s="80"/>
    </row>
    <row r="35" spans="1:9" s="118" customFormat="1" ht="17.100000000000001" customHeight="1">
      <c r="A35" s="79"/>
      <c r="B35" s="76"/>
      <c r="C35" s="80" t="s">
        <v>71</v>
      </c>
      <c r="D35" s="78" t="s">
        <v>201</v>
      </c>
      <c r="E35" s="77">
        <v>114999</v>
      </c>
      <c r="F35" s="78" t="s">
        <v>167</v>
      </c>
      <c r="G35" s="79" t="s">
        <v>180</v>
      </c>
      <c r="H35" s="79"/>
      <c r="I35" s="80"/>
    </row>
    <row r="36" spans="1:9" s="118" customFormat="1" ht="17.100000000000001" customHeight="1">
      <c r="A36" s="82"/>
      <c r="B36" s="76" t="s">
        <v>202</v>
      </c>
      <c r="C36" s="83"/>
      <c r="D36" s="75"/>
      <c r="E36" s="75"/>
      <c r="F36" s="84"/>
      <c r="G36" s="82"/>
      <c r="H36" s="82"/>
      <c r="I36" s="83"/>
    </row>
    <row r="37" spans="1:9" s="118" customFormat="1" ht="17.100000000000001" customHeight="1">
      <c r="A37" s="85"/>
      <c r="B37" s="86"/>
      <c r="C37" s="87" t="s">
        <v>203</v>
      </c>
      <c r="D37" s="88">
        <v>38048800</v>
      </c>
      <c r="E37" s="88">
        <v>496946</v>
      </c>
      <c r="F37" s="89" t="s">
        <v>167</v>
      </c>
      <c r="G37" s="90" t="s">
        <v>204</v>
      </c>
      <c r="H37" s="85"/>
      <c r="I37" s="91"/>
    </row>
    <row r="38" spans="1:9" s="109" customFormat="1" ht="15.75">
      <c r="A38" s="109" t="s">
        <v>260</v>
      </c>
    </row>
    <row r="39" spans="1:9" s="109" customFormat="1" ht="15.75">
      <c r="A39" s="269" t="s">
        <v>272</v>
      </c>
      <c r="B39" s="269"/>
      <c r="C39" s="269"/>
      <c r="D39" s="269"/>
      <c r="E39" s="269"/>
      <c r="F39" s="269"/>
      <c r="G39" s="269"/>
      <c r="H39" s="269"/>
      <c r="I39" s="269"/>
    </row>
    <row r="40" spans="1:9" s="109" customFormat="1" ht="15.75">
      <c r="A40" s="269" t="s">
        <v>274</v>
      </c>
      <c r="B40" s="269"/>
      <c r="C40" s="269"/>
      <c r="D40" s="269"/>
      <c r="E40" s="269"/>
      <c r="F40" s="269"/>
      <c r="G40" s="269"/>
      <c r="H40" s="269"/>
      <c r="I40" s="269"/>
    </row>
  </sheetData>
  <mergeCells count="8">
    <mergeCell ref="A39:I39"/>
    <mergeCell ref="A40:I40"/>
    <mergeCell ref="I2:I3"/>
    <mergeCell ref="A2:C3"/>
    <mergeCell ref="D2:D3"/>
    <mergeCell ref="E2:E3"/>
    <mergeCell ref="F2:F3"/>
    <mergeCell ref="G2:G3"/>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N69"/>
  <sheetViews>
    <sheetView showGridLines="0" topLeftCell="A27" zoomScaleNormal="160" workbookViewId="0">
      <selection activeCell="G40" sqref="G40"/>
    </sheetView>
  </sheetViews>
  <sheetFormatPr defaultColWidth="8.85546875" defaultRowHeight="15"/>
  <cols>
    <col min="1" max="1" width="4.42578125" style="4" customWidth="1"/>
    <col min="2" max="2" width="1.42578125" customWidth="1"/>
    <col min="3" max="3" width="20.42578125" customWidth="1"/>
    <col min="4" max="4" width="11.42578125" customWidth="1"/>
    <col min="5" max="5" width="13" style="16" customWidth="1"/>
    <col min="6" max="6" width="19" style="16" customWidth="1"/>
    <col min="7" max="7" width="12.7109375" customWidth="1"/>
    <col min="8" max="8" width="11.42578125" customWidth="1"/>
    <col min="9" max="11" width="11.42578125" style="139" customWidth="1"/>
    <col min="12" max="12" width="11.85546875" style="16" customWidth="1"/>
    <col min="13" max="13" width="8.85546875" style="16" customWidth="1"/>
    <col min="14" max="14" width="8.85546875" style="16"/>
  </cols>
  <sheetData>
    <row r="1" spans="1:14" s="113" customFormat="1" ht="24" customHeight="1">
      <c r="A1" s="274" t="s">
        <v>267</v>
      </c>
      <c r="B1" s="274"/>
      <c r="C1" s="274"/>
      <c r="D1" s="274"/>
      <c r="E1" s="274"/>
      <c r="F1" s="274"/>
      <c r="G1" s="274"/>
      <c r="H1" s="274"/>
      <c r="I1" s="274"/>
      <c r="J1" s="274"/>
      <c r="K1" s="274"/>
      <c r="L1" s="274"/>
      <c r="M1" s="274"/>
      <c r="N1" s="274"/>
    </row>
    <row r="2" spans="1:14" s="65" customFormat="1" ht="15.95" customHeight="1">
      <c r="A2" s="73">
        <v>1.1000000000000001</v>
      </c>
      <c r="B2" s="119" t="s">
        <v>269</v>
      </c>
      <c r="C2" s="119"/>
      <c r="D2" s="119"/>
      <c r="E2" s="119"/>
      <c r="F2" s="119"/>
      <c r="G2" s="119"/>
      <c r="H2" s="119"/>
      <c r="I2" s="132"/>
      <c r="J2" s="132"/>
      <c r="K2" s="132"/>
      <c r="L2" s="120"/>
      <c r="M2" s="120"/>
      <c r="N2" s="120"/>
    </row>
    <row r="3" spans="1:14" s="123" customFormat="1" ht="15.95" customHeight="1" thickBot="1">
      <c r="A3" s="121"/>
      <c r="B3" s="122"/>
      <c r="C3" s="122" t="s">
        <v>42</v>
      </c>
      <c r="D3" s="122" t="s">
        <v>9</v>
      </c>
      <c r="E3" s="122" t="s">
        <v>52</v>
      </c>
      <c r="F3" s="122" t="s">
        <v>53</v>
      </c>
      <c r="G3" s="122" t="s">
        <v>43</v>
      </c>
      <c r="H3" s="122" t="s">
        <v>44</v>
      </c>
      <c r="I3" s="133" t="s">
        <v>45</v>
      </c>
      <c r="J3" s="133" t="s">
        <v>46</v>
      </c>
      <c r="K3" s="133" t="s">
        <v>47</v>
      </c>
      <c r="L3" s="121" t="s">
        <v>48</v>
      </c>
      <c r="M3" s="121" t="s">
        <v>54</v>
      </c>
      <c r="N3" s="121" t="s">
        <v>55</v>
      </c>
    </row>
    <row r="4" spans="1:14" s="110" customFormat="1" ht="18" customHeight="1" thickTop="1">
      <c r="A4" s="117"/>
      <c r="C4" s="110" t="s">
        <v>160</v>
      </c>
      <c r="D4" s="110" t="s">
        <v>56</v>
      </c>
      <c r="E4" s="117">
        <v>1</v>
      </c>
      <c r="F4" s="117">
        <v>155001281</v>
      </c>
      <c r="G4" s="117" t="s">
        <v>17</v>
      </c>
      <c r="H4" s="117" t="s">
        <v>14</v>
      </c>
      <c r="I4" s="134">
        <v>5.3100000000000001E-2</v>
      </c>
      <c r="J4" s="134">
        <v>8.6099999999999996E-2</v>
      </c>
      <c r="K4" s="134">
        <v>1.3299999999999999E-2</v>
      </c>
      <c r="L4" s="128">
        <v>8.8910000000000006E-11</v>
      </c>
      <c r="M4" s="127">
        <v>6.379469E-4</v>
      </c>
      <c r="N4" s="127">
        <v>41.907310000000003</v>
      </c>
    </row>
    <row r="5" spans="1:14" s="110" customFormat="1" ht="18" customHeight="1">
      <c r="A5" s="117"/>
      <c r="C5" s="110" t="s">
        <v>160</v>
      </c>
      <c r="D5" s="110" t="s">
        <v>13</v>
      </c>
      <c r="E5" s="117">
        <v>1</v>
      </c>
      <c r="F5" s="117">
        <v>231733795</v>
      </c>
      <c r="G5" s="117" t="s">
        <v>14</v>
      </c>
      <c r="H5" s="117" t="s">
        <v>11</v>
      </c>
      <c r="I5" s="134">
        <v>0.3931</v>
      </c>
      <c r="J5" s="134">
        <v>4.1300000000000003E-2</v>
      </c>
      <c r="K5" s="134">
        <v>5.7000000000000002E-3</v>
      </c>
      <c r="L5" s="128">
        <v>4.0770000000000002E-13</v>
      </c>
      <c r="M5" s="127">
        <v>8.0463669999999998E-4</v>
      </c>
      <c r="N5" s="127">
        <v>52.497309999999999</v>
      </c>
    </row>
    <row r="6" spans="1:14" s="110" customFormat="1" ht="18" customHeight="1">
      <c r="A6" s="117"/>
      <c r="C6" s="110" t="s">
        <v>160</v>
      </c>
      <c r="D6" s="110" t="s">
        <v>15</v>
      </c>
      <c r="E6" s="117">
        <v>2</v>
      </c>
      <c r="F6" s="117">
        <v>46567276</v>
      </c>
      <c r="G6" s="117" t="s">
        <v>14</v>
      </c>
      <c r="H6" s="117" t="s">
        <v>11</v>
      </c>
      <c r="I6" s="134">
        <v>0.62239999999999995</v>
      </c>
      <c r="J6" s="134">
        <v>4.2799999999999998E-2</v>
      </c>
      <c r="K6" s="134">
        <v>6.6E-3</v>
      </c>
      <c r="L6" s="128">
        <v>9.6179999999999998E-11</v>
      </c>
      <c r="M6" s="127">
        <v>8.5653330000000003E-4</v>
      </c>
      <c r="N6" s="127">
        <v>42.051549999999999</v>
      </c>
    </row>
    <row r="7" spans="1:14" s="110" customFormat="1" ht="18" customHeight="1">
      <c r="A7" s="117"/>
      <c r="C7" s="110" t="s">
        <v>160</v>
      </c>
      <c r="D7" s="110" t="s">
        <v>16</v>
      </c>
      <c r="E7" s="117">
        <v>3</v>
      </c>
      <c r="F7" s="117">
        <v>123065778</v>
      </c>
      <c r="G7" s="117" t="s">
        <v>14</v>
      </c>
      <c r="H7" s="117" t="s">
        <v>17</v>
      </c>
      <c r="I7" s="134">
        <v>0.23300000000000001</v>
      </c>
      <c r="J7" s="134">
        <v>4.87E-2</v>
      </c>
      <c r="K7" s="134">
        <v>6.4999999999999997E-3</v>
      </c>
      <c r="L7" s="128">
        <v>9.4349999999999997E-14</v>
      </c>
      <c r="M7" s="127">
        <v>8.5431630000000003E-4</v>
      </c>
      <c r="N7" s="127">
        <v>56.132959999999997</v>
      </c>
    </row>
    <row r="8" spans="1:14" s="110" customFormat="1" ht="18" customHeight="1">
      <c r="A8" s="117"/>
      <c r="C8" s="110" t="s">
        <v>160</v>
      </c>
      <c r="D8" s="110" t="s">
        <v>57</v>
      </c>
      <c r="E8" s="117">
        <v>3</v>
      </c>
      <c r="F8" s="117">
        <v>14954411</v>
      </c>
      <c r="G8" s="117" t="s">
        <v>11</v>
      </c>
      <c r="H8" s="117" t="s">
        <v>12</v>
      </c>
      <c r="I8" s="134">
        <v>0.66259999999999997</v>
      </c>
      <c r="J8" s="134">
        <v>3.3099999999999997E-2</v>
      </c>
      <c r="K8" s="134">
        <v>5.8999999999999999E-3</v>
      </c>
      <c r="L8" s="128">
        <v>2.1010000000000001E-8</v>
      </c>
      <c r="M8" s="127">
        <v>4.7918420000000003E-4</v>
      </c>
      <c r="N8" s="127">
        <v>31.473040000000001</v>
      </c>
    </row>
    <row r="9" spans="1:14" s="110" customFormat="1" ht="18" customHeight="1">
      <c r="A9" s="117"/>
      <c r="C9" s="110" t="s">
        <v>160</v>
      </c>
      <c r="D9" s="110" t="s">
        <v>18</v>
      </c>
      <c r="E9" s="117">
        <v>3</v>
      </c>
      <c r="F9" s="117">
        <v>156795414</v>
      </c>
      <c r="G9" s="117" t="s">
        <v>14</v>
      </c>
      <c r="H9" s="117" t="s">
        <v>11</v>
      </c>
      <c r="I9" s="134">
        <v>0.61319999999999997</v>
      </c>
      <c r="J9" s="134">
        <v>3.78E-2</v>
      </c>
      <c r="K9" s="134">
        <v>5.7999999999999996E-3</v>
      </c>
      <c r="L9" s="128">
        <v>5.0770000000000003E-11</v>
      </c>
      <c r="M9" s="127">
        <v>6.4655490000000001E-4</v>
      </c>
      <c r="N9" s="127">
        <v>42.473140000000001</v>
      </c>
    </row>
    <row r="10" spans="1:14" s="110" customFormat="1" ht="18" customHeight="1">
      <c r="A10" s="117"/>
      <c r="C10" s="110" t="s">
        <v>160</v>
      </c>
      <c r="D10" s="110" t="s">
        <v>19</v>
      </c>
      <c r="E10" s="117">
        <v>4</v>
      </c>
      <c r="F10" s="117">
        <v>95531563</v>
      </c>
      <c r="G10" s="117" t="s">
        <v>17</v>
      </c>
      <c r="H10" s="117" t="s">
        <v>14</v>
      </c>
      <c r="I10" s="134">
        <v>0.23280000000000001</v>
      </c>
      <c r="J10" s="134">
        <v>3.9199999999999999E-2</v>
      </c>
      <c r="K10" s="134">
        <v>6.6E-3</v>
      </c>
      <c r="L10" s="128">
        <v>2.404E-9</v>
      </c>
      <c r="M10" s="127">
        <v>5.3704369999999998E-4</v>
      </c>
      <c r="N10" s="127">
        <v>35.275329999999997</v>
      </c>
    </row>
    <row r="11" spans="1:14" s="110" customFormat="1" ht="18" customHeight="1">
      <c r="A11" s="117"/>
      <c r="C11" s="110" t="s">
        <v>160</v>
      </c>
      <c r="D11" s="110" t="s">
        <v>59</v>
      </c>
      <c r="E11" s="117">
        <v>5</v>
      </c>
      <c r="F11" s="117">
        <v>142547297</v>
      </c>
      <c r="G11" s="117" t="s">
        <v>12</v>
      </c>
      <c r="H11" s="117" t="s">
        <v>11</v>
      </c>
      <c r="I11" s="134">
        <v>0.37969999999999998</v>
      </c>
      <c r="J11" s="134">
        <v>3.1399999999999997E-2</v>
      </c>
      <c r="K11" s="134">
        <v>5.7000000000000002E-3</v>
      </c>
      <c r="L11" s="128">
        <v>3.99E-8</v>
      </c>
      <c r="M11" s="127">
        <v>4.6202720000000001E-4</v>
      </c>
      <c r="N11" s="127">
        <v>30.34564</v>
      </c>
    </row>
    <row r="12" spans="1:14" s="110" customFormat="1" ht="18" customHeight="1">
      <c r="A12" s="117"/>
      <c r="C12" s="110" t="s">
        <v>160</v>
      </c>
      <c r="D12" s="110" t="s">
        <v>22</v>
      </c>
      <c r="E12" s="117">
        <v>5</v>
      </c>
      <c r="F12" s="117">
        <v>158433339</v>
      </c>
      <c r="G12" s="117" t="s">
        <v>11</v>
      </c>
      <c r="H12" s="117" t="s">
        <v>12</v>
      </c>
      <c r="I12" s="134">
        <v>0.62790000000000001</v>
      </c>
      <c r="J12" s="134">
        <v>3.1800000000000002E-2</v>
      </c>
      <c r="K12" s="134">
        <v>5.7000000000000002E-3</v>
      </c>
      <c r="L12" s="128">
        <v>3.0750000000000001E-8</v>
      </c>
      <c r="M12" s="127">
        <v>4.7386789999999998E-4</v>
      </c>
      <c r="N12" s="127">
        <v>31.123709999999999</v>
      </c>
    </row>
    <row r="13" spans="1:14" s="110" customFormat="1" ht="18" customHeight="1">
      <c r="A13" s="117"/>
      <c r="C13" s="110" t="s">
        <v>160</v>
      </c>
      <c r="D13" s="110" t="s">
        <v>58</v>
      </c>
      <c r="E13" s="117">
        <v>5</v>
      </c>
      <c r="F13" s="117">
        <v>132444128</v>
      </c>
      <c r="G13" s="117" t="s">
        <v>17</v>
      </c>
      <c r="H13" s="117" t="s">
        <v>14</v>
      </c>
      <c r="I13" s="134">
        <v>0.1046</v>
      </c>
      <c r="J13" s="134">
        <v>5.8200000000000002E-2</v>
      </c>
      <c r="K13" s="134">
        <v>9.5999999999999992E-3</v>
      </c>
      <c r="L13" s="128">
        <v>1.1470000000000001E-9</v>
      </c>
      <c r="M13" s="127">
        <v>5.595245E-4</v>
      </c>
      <c r="N13" s="127">
        <v>36.752789999999997</v>
      </c>
    </row>
    <row r="14" spans="1:14" s="110" customFormat="1" ht="18" customHeight="1">
      <c r="A14" s="117"/>
      <c r="C14" s="110" t="s">
        <v>160</v>
      </c>
      <c r="D14" s="110" t="s">
        <v>20</v>
      </c>
      <c r="E14" s="117">
        <v>5</v>
      </c>
      <c r="F14" s="117">
        <v>57073666</v>
      </c>
      <c r="G14" s="117" t="s">
        <v>11</v>
      </c>
      <c r="H14" s="117" t="s">
        <v>12</v>
      </c>
      <c r="I14" s="134">
        <v>0.84540000000000004</v>
      </c>
      <c r="J14" s="134">
        <v>4.6800000000000001E-2</v>
      </c>
      <c r="K14" s="134">
        <v>7.7000000000000002E-3</v>
      </c>
      <c r="L14" s="128">
        <v>1.105E-9</v>
      </c>
      <c r="M14" s="127">
        <v>5.6237319999999998E-4</v>
      </c>
      <c r="N14" s="127">
        <v>36.940010000000001</v>
      </c>
    </row>
    <row r="15" spans="1:14" s="110" customFormat="1" ht="18" customHeight="1">
      <c r="A15" s="117"/>
      <c r="C15" s="110" t="s">
        <v>160</v>
      </c>
      <c r="D15" s="110" t="s">
        <v>26</v>
      </c>
      <c r="E15" s="117">
        <v>6</v>
      </c>
      <c r="F15" s="117">
        <v>166182483</v>
      </c>
      <c r="G15" s="117" t="s">
        <v>12</v>
      </c>
      <c r="H15" s="117" t="s">
        <v>11</v>
      </c>
      <c r="I15" s="134">
        <v>0.6331</v>
      </c>
      <c r="J15" s="134">
        <v>3.3099999999999997E-2</v>
      </c>
      <c r="K15" s="134">
        <v>5.7000000000000002E-3</v>
      </c>
      <c r="L15" s="128">
        <v>7.6799999999999999E-9</v>
      </c>
      <c r="M15" s="127">
        <v>5.1338350000000002E-4</v>
      </c>
      <c r="N15" s="127">
        <v>33.72043</v>
      </c>
    </row>
    <row r="16" spans="1:14" s="110" customFormat="1" ht="18" customHeight="1">
      <c r="A16" s="117"/>
      <c r="C16" s="110" t="s">
        <v>160</v>
      </c>
      <c r="D16" s="110" t="s">
        <v>25</v>
      </c>
      <c r="E16" s="117">
        <v>6</v>
      </c>
      <c r="F16" s="117">
        <v>152042413</v>
      </c>
      <c r="G16" s="117" t="s">
        <v>17</v>
      </c>
      <c r="H16" s="117" t="s">
        <v>11</v>
      </c>
      <c r="I16" s="134">
        <v>0.70299999999999996</v>
      </c>
      <c r="J16" s="134">
        <v>4.8899999999999999E-2</v>
      </c>
      <c r="K16" s="134">
        <v>6.1000000000000004E-3</v>
      </c>
      <c r="L16" s="128">
        <v>7.89E-16</v>
      </c>
      <c r="M16" s="127">
        <v>9.7789399999999999E-4</v>
      </c>
      <c r="N16" s="127">
        <v>64.26061</v>
      </c>
    </row>
    <row r="17" spans="1:14" s="110" customFormat="1" ht="18" customHeight="1">
      <c r="A17" s="117"/>
      <c r="C17" s="110" t="s">
        <v>160</v>
      </c>
      <c r="D17" s="110" t="s">
        <v>24</v>
      </c>
      <c r="E17" s="117">
        <v>6</v>
      </c>
      <c r="F17" s="117">
        <v>105130521</v>
      </c>
      <c r="G17" s="117" t="s">
        <v>12</v>
      </c>
      <c r="H17" s="117" t="s">
        <v>11</v>
      </c>
      <c r="I17" s="134">
        <v>0.87160000000000004</v>
      </c>
      <c r="J17" s="134">
        <v>5.4800000000000001E-2</v>
      </c>
      <c r="K17" s="134">
        <v>8.5000000000000006E-3</v>
      </c>
      <c r="L17" s="128">
        <v>9.6399999999999998E-11</v>
      </c>
      <c r="M17" s="127">
        <v>6.3271340000000005E-4</v>
      </c>
      <c r="N17" s="127">
        <v>41.563299999999998</v>
      </c>
    </row>
    <row r="18" spans="1:14" s="110" customFormat="1" ht="18" customHeight="1">
      <c r="A18" s="117"/>
      <c r="C18" s="110" t="s">
        <v>160</v>
      </c>
      <c r="D18" s="110" t="s">
        <v>23</v>
      </c>
      <c r="E18" s="117">
        <v>6</v>
      </c>
      <c r="F18" s="117">
        <v>35517390</v>
      </c>
      <c r="G18" s="117" t="s">
        <v>11</v>
      </c>
      <c r="H18" s="117" t="s">
        <v>14</v>
      </c>
      <c r="I18" s="134">
        <v>0.41020000000000001</v>
      </c>
      <c r="J18" s="134">
        <v>3.3599999999999998E-2</v>
      </c>
      <c r="K18" s="134">
        <v>5.5999999999999999E-3</v>
      </c>
      <c r="L18" s="128">
        <v>2.164E-9</v>
      </c>
      <c r="M18" s="127">
        <v>5.4805360000000005E-4</v>
      </c>
      <c r="N18" s="127">
        <v>35.998899999999999</v>
      </c>
    </row>
    <row r="19" spans="1:14" s="110" customFormat="1" ht="18" customHeight="1">
      <c r="A19" s="117"/>
      <c r="C19" s="110" t="s">
        <v>160</v>
      </c>
      <c r="D19" s="110" t="s">
        <v>28</v>
      </c>
      <c r="E19" s="117">
        <v>7</v>
      </c>
      <c r="F19" s="117">
        <v>35282931</v>
      </c>
      <c r="G19" s="117" t="s">
        <v>17</v>
      </c>
      <c r="H19" s="117" t="s">
        <v>12</v>
      </c>
      <c r="I19" s="134">
        <v>0.60809999999999997</v>
      </c>
      <c r="J19" s="134">
        <v>3.7699999999999997E-2</v>
      </c>
      <c r="K19" s="134">
        <v>5.5999999999999999E-3</v>
      </c>
      <c r="L19" s="128">
        <v>2.1490000000000002E-11</v>
      </c>
      <c r="M19" s="127">
        <v>6.8986739999999996E-4</v>
      </c>
      <c r="N19" s="127">
        <v>45.320369999999997</v>
      </c>
    </row>
    <row r="20" spans="1:14" s="110" customFormat="1" ht="18" customHeight="1">
      <c r="A20" s="117"/>
      <c r="C20" s="110" t="s">
        <v>160</v>
      </c>
      <c r="D20" s="110" t="s">
        <v>27</v>
      </c>
      <c r="E20" s="117">
        <v>7</v>
      </c>
      <c r="F20" s="117">
        <v>16193877</v>
      </c>
      <c r="G20" s="117" t="s">
        <v>12</v>
      </c>
      <c r="H20" s="117" t="s">
        <v>11</v>
      </c>
      <c r="I20" s="134">
        <v>0.4214</v>
      </c>
      <c r="J20" s="134">
        <v>3.9199999999999999E-2</v>
      </c>
      <c r="K20" s="134">
        <v>5.5999999999999999E-3</v>
      </c>
      <c r="L20" s="128">
        <v>2.4119999999999998E-12</v>
      </c>
      <c r="M20" s="127">
        <v>7.4581430000000002E-4</v>
      </c>
      <c r="N20" s="127">
        <v>48.998510000000003</v>
      </c>
    </row>
    <row r="21" spans="1:14" s="110" customFormat="1" ht="18" customHeight="1">
      <c r="A21" s="117"/>
      <c r="C21" s="110" t="s">
        <v>160</v>
      </c>
      <c r="D21" s="110" t="s">
        <v>30</v>
      </c>
      <c r="E21" s="117">
        <v>8</v>
      </c>
      <c r="F21" s="117">
        <v>142247979</v>
      </c>
      <c r="G21" s="117" t="s">
        <v>14</v>
      </c>
      <c r="H21" s="117" t="s">
        <v>17</v>
      </c>
      <c r="I21" s="134">
        <v>0.58550000000000002</v>
      </c>
      <c r="J21" s="134">
        <v>3.2599999999999997E-2</v>
      </c>
      <c r="K21" s="134">
        <v>5.5999999999999999E-3</v>
      </c>
      <c r="L21" s="128">
        <v>6.205E-9</v>
      </c>
      <c r="M21" s="127">
        <v>5.1593340000000002E-4</v>
      </c>
      <c r="N21" s="127">
        <v>33.887999999999998</v>
      </c>
    </row>
    <row r="22" spans="1:14" s="110" customFormat="1" ht="18" customHeight="1">
      <c r="A22" s="117"/>
      <c r="C22" s="110" t="s">
        <v>160</v>
      </c>
      <c r="D22" s="110" t="s">
        <v>29</v>
      </c>
      <c r="E22" s="117">
        <v>8</v>
      </c>
      <c r="F22" s="117">
        <v>23342043</v>
      </c>
      <c r="G22" s="117" t="s">
        <v>11</v>
      </c>
      <c r="H22" s="117" t="s">
        <v>17</v>
      </c>
      <c r="I22" s="134">
        <v>0.16569999999999999</v>
      </c>
      <c r="J22" s="134">
        <v>4.3900000000000002E-2</v>
      </c>
      <c r="K22" s="134">
        <v>7.4999999999999997E-3</v>
      </c>
      <c r="L22" s="128">
        <v>4.7630000000000002E-9</v>
      </c>
      <c r="M22" s="127">
        <v>5.2160119999999997E-4</v>
      </c>
      <c r="N22" s="127">
        <v>34.260469999999998</v>
      </c>
    </row>
    <row r="23" spans="1:14" s="110" customFormat="1" ht="18" customHeight="1">
      <c r="A23" s="117"/>
      <c r="C23" s="110" t="s">
        <v>160</v>
      </c>
      <c r="D23" s="110" t="s">
        <v>31</v>
      </c>
      <c r="E23" s="117">
        <v>9</v>
      </c>
      <c r="F23" s="117">
        <v>110822658</v>
      </c>
      <c r="G23" s="117" t="s">
        <v>17</v>
      </c>
      <c r="H23" s="117" t="s">
        <v>14</v>
      </c>
      <c r="I23" s="134">
        <v>0.57530000000000003</v>
      </c>
      <c r="J23" s="134">
        <v>3.5900000000000001E-2</v>
      </c>
      <c r="K23" s="134">
        <v>5.5999999999999999E-3</v>
      </c>
      <c r="L23" s="128">
        <v>1.3630000000000001E-10</v>
      </c>
      <c r="M23" s="127">
        <v>6.2560429999999998E-4</v>
      </c>
      <c r="N23" s="127">
        <v>41.09601</v>
      </c>
    </row>
    <row r="24" spans="1:14" s="110" customFormat="1" ht="18" customHeight="1">
      <c r="A24" s="117"/>
      <c r="C24" s="110" t="s">
        <v>160</v>
      </c>
      <c r="D24" s="110" t="s">
        <v>32</v>
      </c>
      <c r="E24" s="117">
        <v>10</v>
      </c>
      <c r="F24" s="117">
        <v>115805056</v>
      </c>
      <c r="G24" s="117" t="s">
        <v>12</v>
      </c>
      <c r="H24" s="117" t="s">
        <v>14</v>
      </c>
      <c r="I24" s="134">
        <v>0.74260000000000004</v>
      </c>
      <c r="J24" s="134">
        <v>5.0299999999999997E-2</v>
      </c>
      <c r="K24" s="134">
        <v>6.3E-3</v>
      </c>
      <c r="L24" s="128">
        <v>2.199E-15</v>
      </c>
      <c r="M24" s="127">
        <v>9.7004529999999999E-4</v>
      </c>
      <c r="N24" s="127">
        <v>63.744340000000001</v>
      </c>
    </row>
    <row r="25" spans="1:14" s="110" customFormat="1" ht="18" customHeight="1">
      <c r="A25" s="117"/>
      <c r="C25" s="110" t="s">
        <v>160</v>
      </c>
      <c r="D25" s="110" t="s">
        <v>33</v>
      </c>
      <c r="E25" s="117">
        <v>11</v>
      </c>
      <c r="F25" s="117">
        <v>2839751</v>
      </c>
      <c r="G25" s="117" t="s">
        <v>11</v>
      </c>
      <c r="H25" s="117" t="s">
        <v>12</v>
      </c>
      <c r="I25" s="134">
        <v>5.6000000000000001E-2</v>
      </c>
      <c r="J25" s="134">
        <v>7.9000000000000001E-2</v>
      </c>
      <c r="K25" s="134">
        <v>1.37E-2</v>
      </c>
      <c r="L25" s="128">
        <v>7.3630000000000003E-9</v>
      </c>
      <c r="M25" s="127">
        <v>6.7738490000000004E-4</v>
      </c>
      <c r="N25" s="127">
        <v>33.250279999999997</v>
      </c>
    </row>
    <row r="26" spans="1:14" s="110" customFormat="1" ht="18" customHeight="1">
      <c r="A26" s="117"/>
      <c r="C26" s="110" t="s">
        <v>160</v>
      </c>
      <c r="D26" s="110" t="s">
        <v>34</v>
      </c>
      <c r="E26" s="117">
        <v>14</v>
      </c>
      <c r="F26" s="117">
        <v>94838142</v>
      </c>
      <c r="G26" s="117" t="s">
        <v>11</v>
      </c>
      <c r="H26" s="117" t="s">
        <v>14</v>
      </c>
      <c r="I26" s="134">
        <v>2.35E-2</v>
      </c>
      <c r="J26" s="134">
        <v>0.1409</v>
      </c>
      <c r="K26" s="134">
        <v>1.8800000000000001E-2</v>
      </c>
      <c r="L26" s="128">
        <v>7.8100000000000003E-14</v>
      </c>
      <c r="M26" s="127">
        <v>8.6365040000000001E-4</v>
      </c>
      <c r="N26" s="127">
        <v>56.168509999999998</v>
      </c>
    </row>
    <row r="27" spans="1:14" s="110" customFormat="1" ht="18" customHeight="1">
      <c r="A27" s="117"/>
      <c r="C27" s="110" t="s">
        <v>160</v>
      </c>
      <c r="D27" s="110" t="s">
        <v>36</v>
      </c>
      <c r="E27" s="117">
        <v>15</v>
      </c>
      <c r="F27" s="117">
        <v>96852638</v>
      </c>
      <c r="G27" s="117" t="s">
        <v>17</v>
      </c>
      <c r="H27" s="117" t="s">
        <v>14</v>
      </c>
      <c r="I27" s="134">
        <v>0.71360000000000001</v>
      </c>
      <c r="J27" s="134">
        <v>4.4499999999999998E-2</v>
      </c>
      <c r="K27" s="134">
        <v>6.3E-3</v>
      </c>
      <c r="L27" s="128">
        <v>1.0300000000000001E-12</v>
      </c>
      <c r="M27" s="127">
        <v>7.5939490000000002E-4</v>
      </c>
      <c r="N27" s="127">
        <v>49.891399999999997</v>
      </c>
    </row>
    <row r="28" spans="1:14" s="110" customFormat="1" ht="18" customHeight="1">
      <c r="A28" s="117"/>
      <c r="C28" s="110" t="s">
        <v>160</v>
      </c>
      <c r="D28" s="110" t="s">
        <v>35</v>
      </c>
      <c r="E28" s="117">
        <v>15</v>
      </c>
      <c r="F28" s="117">
        <v>91428636</v>
      </c>
      <c r="G28" s="117" t="s">
        <v>17</v>
      </c>
      <c r="H28" s="117" t="s">
        <v>14</v>
      </c>
      <c r="I28" s="134">
        <v>0.53600000000000003</v>
      </c>
      <c r="J28" s="134">
        <v>3.4000000000000002E-2</v>
      </c>
      <c r="K28" s="134">
        <v>5.5999999999999999E-3</v>
      </c>
      <c r="L28" s="128">
        <v>1.2509999999999999E-9</v>
      </c>
      <c r="M28" s="127">
        <v>5.6117289999999995E-4</v>
      </c>
      <c r="N28" s="127">
        <v>36.86112</v>
      </c>
    </row>
    <row r="29" spans="1:14" s="110" customFormat="1" ht="18" customHeight="1">
      <c r="A29" s="117"/>
      <c r="C29" s="110" t="s">
        <v>160</v>
      </c>
      <c r="D29" s="110" t="s">
        <v>38</v>
      </c>
      <c r="E29" s="117">
        <v>16</v>
      </c>
      <c r="F29" s="117">
        <v>55717569</v>
      </c>
      <c r="G29" s="117" t="s">
        <v>12</v>
      </c>
      <c r="H29" s="117" t="s">
        <v>14</v>
      </c>
      <c r="I29" s="134">
        <v>0.53300000000000003</v>
      </c>
      <c r="J29" s="134">
        <v>4.1500000000000002E-2</v>
      </c>
      <c r="K29" s="134">
        <v>5.5999999999999999E-3</v>
      </c>
      <c r="L29" s="128">
        <v>1.567E-13</v>
      </c>
      <c r="M29" s="127">
        <v>8.3582559999999999E-4</v>
      </c>
      <c r="N29" s="127">
        <v>54.917009999999998</v>
      </c>
    </row>
    <row r="30" spans="1:14" s="110" customFormat="1" ht="18" customHeight="1">
      <c r="A30" s="117"/>
      <c r="C30" s="110" t="s">
        <v>160</v>
      </c>
      <c r="D30" s="110" t="s">
        <v>37</v>
      </c>
      <c r="E30" s="117">
        <v>16</v>
      </c>
      <c r="F30" s="117">
        <v>20006986</v>
      </c>
      <c r="G30" s="117" t="s">
        <v>14</v>
      </c>
      <c r="H30" s="117" t="s">
        <v>17</v>
      </c>
      <c r="I30" s="134">
        <v>0.30209999999999998</v>
      </c>
      <c r="J30" s="134">
        <v>3.6700000000000003E-2</v>
      </c>
      <c r="K30" s="134">
        <v>6.1000000000000004E-3</v>
      </c>
      <c r="L30" s="128">
        <v>1.7889999999999999E-9</v>
      </c>
      <c r="M30" s="127">
        <v>5.5105089999999996E-4</v>
      </c>
      <c r="N30" s="127">
        <v>36.195889999999999</v>
      </c>
    </row>
    <row r="31" spans="1:14" s="110" customFormat="1" ht="18" customHeight="1">
      <c r="A31" s="117"/>
      <c r="C31" s="110" t="s">
        <v>160</v>
      </c>
      <c r="D31" s="110" t="s">
        <v>39</v>
      </c>
      <c r="E31" s="117">
        <v>16</v>
      </c>
      <c r="F31" s="117">
        <v>87882209</v>
      </c>
      <c r="G31" s="117" t="s">
        <v>14</v>
      </c>
      <c r="H31" s="117" t="s">
        <v>17</v>
      </c>
      <c r="I31" s="134">
        <v>0.30630000000000002</v>
      </c>
      <c r="J31" s="134">
        <v>3.9899999999999998E-2</v>
      </c>
      <c r="K31" s="134">
        <v>6.8999999999999999E-3</v>
      </c>
      <c r="L31" s="128">
        <v>5.8710000000000001E-9</v>
      </c>
      <c r="M31" s="127">
        <v>6.8119019999999999E-4</v>
      </c>
      <c r="N31" s="127">
        <v>33.437199999999997</v>
      </c>
    </row>
    <row r="32" spans="1:14" s="110" customFormat="1" ht="18" customHeight="1">
      <c r="A32" s="117"/>
      <c r="C32" s="110" t="s">
        <v>160</v>
      </c>
      <c r="D32" s="110" t="s">
        <v>60</v>
      </c>
      <c r="E32" s="117">
        <v>17</v>
      </c>
      <c r="F32" s="117">
        <v>7571752</v>
      </c>
      <c r="G32" s="117" t="s">
        <v>14</v>
      </c>
      <c r="H32" s="117" t="s">
        <v>11</v>
      </c>
      <c r="I32" s="134">
        <v>1.8200000000000001E-2</v>
      </c>
      <c r="J32" s="134">
        <v>0.12330000000000001</v>
      </c>
      <c r="K32" s="134">
        <v>2.1499999999999998E-2</v>
      </c>
      <c r="L32" s="128">
        <v>9.8709999999999995E-9</v>
      </c>
      <c r="M32" s="127">
        <v>5.1107889999999997E-4</v>
      </c>
      <c r="N32" s="127">
        <v>32.887869999999999</v>
      </c>
    </row>
    <row r="33" spans="1:14" s="110" customFormat="1" ht="18" customHeight="1">
      <c r="A33" s="117"/>
      <c r="C33" s="110" t="s">
        <v>160</v>
      </c>
      <c r="D33" s="110" t="s">
        <v>61</v>
      </c>
      <c r="E33" s="117">
        <v>18</v>
      </c>
      <c r="F33" s="117">
        <v>42136351</v>
      </c>
      <c r="G33" s="117" t="s">
        <v>12</v>
      </c>
      <c r="H33" s="117" t="s">
        <v>11</v>
      </c>
      <c r="I33" s="134">
        <v>0.69779999999999998</v>
      </c>
      <c r="J33" s="134">
        <v>3.3000000000000002E-2</v>
      </c>
      <c r="K33" s="134">
        <v>6.0000000000000001E-3</v>
      </c>
      <c r="L33" s="128">
        <v>4.3840000000000001E-8</v>
      </c>
      <c r="M33" s="127">
        <v>4.6055759999999999E-4</v>
      </c>
      <c r="N33" s="127">
        <v>30.249079999999999</v>
      </c>
    </row>
    <row r="34" spans="1:14" s="110" customFormat="1" ht="18" customHeight="1">
      <c r="A34" s="117"/>
      <c r="C34" s="110" t="s">
        <v>160</v>
      </c>
      <c r="D34" s="110" t="s">
        <v>40</v>
      </c>
      <c r="E34" s="117">
        <v>20</v>
      </c>
      <c r="F34" s="117">
        <v>11200008</v>
      </c>
      <c r="G34" s="117" t="s">
        <v>11</v>
      </c>
      <c r="H34" s="117" t="s">
        <v>12</v>
      </c>
      <c r="I34" s="134">
        <v>0.44440000000000002</v>
      </c>
      <c r="J34" s="134">
        <v>5.1499999999999997E-2</v>
      </c>
      <c r="K34" s="134">
        <v>5.5999999999999999E-3</v>
      </c>
      <c r="L34" s="128">
        <v>5.3939999999999998E-20</v>
      </c>
      <c r="M34" s="127">
        <v>1.2865833999999999E-3</v>
      </c>
      <c r="N34" s="127">
        <v>84.571719999999999</v>
      </c>
    </row>
    <row r="35" spans="1:14" s="110" customFormat="1" ht="18" customHeight="1">
      <c r="A35" s="103"/>
      <c r="B35" s="129"/>
      <c r="C35" s="129" t="s">
        <v>160</v>
      </c>
      <c r="D35" s="129" t="s">
        <v>41</v>
      </c>
      <c r="E35" s="103">
        <v>20</v>
      </c>
      <c r="F35" s="103">
        <v>11428113</v>
      </c>
      <c r="G35" s="103" t="s">
        <v>12</v>
      </c>
      <c r="H35" s="103" t="s">
        <v>17</v>
      </c>
      <c r="I35" s="135">
        <v>0.68069999999999997</v>
      </c>
      <c r="J35" s="135">
        <v>0.04</v>
      </c>
      <c r="K35" s="135">
        <v>6.0000000000000001E-3</v>
      </c>
      <c r="L35" s="131">
        <v>2.7719999999999999E-11</v>
      </c>
      <c r="M35" s="130">
        <v>6.7652249999999999E-4</v>
      </c>
      <c r="N35" s="130">
        <v>44.443089999999998</v>
      </c>
    </row>
    <row r="36" spans="1:14" s="36" customFormat="1" ht="19.5" customHeight="1">
      <c r="A36" s="124"/>
      <c r="B36" s="124"/>
      <c r="C36" s="124"/>
      <c r="D36" s="124"/>
      <c r="E36" s="124"/>
      <c r="F36" s="124"/>
      <c r="G36" s="124"/>
      <c r="H36" s="124"/>
      <c r="I36" s="136"/>
      <c r="J36" s="136"/>
      <c r="K36" s="136"/>
      <c r="L36" s="124"/>
      <c r="M36" s="124"/>
      <c r="N36" s="124"/>
    </row>
    <row r="37" spans="1:14" s="65" customFormat="1" ht="14.45" customHeight="1">
      <c r="A37" s="73">
        <v>1.2</v>
      </c>
      <c r="B37" s="119" t="s">
        <v>268</v>
      </c>
      <c r="C37" s="119"/>
      <c r="D37" s="119"/>
      <c r="E37" s="119"/>
      <c r="F37" s="119"/>
      <c r="G37" s="119"/>
      <c r="H37" s="119"/>
      <c r="I37" s="132"/>
      <c r="J37" s="132"/>
      <c r="K37" s="132"/>
      <c r="L37" s="120"/>
      <c r="M37" s="120"/>
      <c r="N37" s="120"/>
    </row>
    <row r="38" spans="1:14" s="104" customFormat="1" ht="15" customHeight="1" thickBot="1">
      <c r="A38" s="125"/>
      <c r="B38" s="126"/>
      <c r="C38" s="126" t="s">
        <v>42</v>
      </c>
      <c r="D38" s="126" t="s">
        <v>9</v>
      </c>
      <c r="E38" s="126" t="s">
        <v>52</v>
      </c>
      <c r="F38" s="126" t="s">
        <v>53</v>
      </c>
      <c r="G38" s="126" t="s">
        <v>43</v>
      </c>
      <c r="H38" s="126" t="s">
        <v>44</v>
      </c>
      <c r="I38" s="137" t="s">
        <v>45</v>
      </c>
      <c r="J38" s="137" t="s">
        <v>46</v>
      </c>
      <c r="K38" s="137" t="s">
        <v>47</v>
      </c>
      <c r="L38" s="125" t="s">
        <v>48</v>
      </c>
      <c r="M38" s="125" t="s">
        <v>54</v>
      </c>
      <c r="N38" s="125" t="s">
        <v>55</v>
      </c>
    </row>
    <row r="39" spans="1:14" s="110" customFormat="1" ht="18" customHeight="1" thickTop="1">
      <c r="A39" s="117"/>
      <c r="C39" s="110" t="s">
        <v>160</v>
      </c>
      <c r="D39" s="110" t="s">
        <v>49</v>
      </c>
      <c r="E39" s="117">
        <v>1</v>
      </c>
      <c r="F39" s="117">
        <v>231733795</v>
      </c>
      <c r="G39" s="117" t="s">
        <v>14</v>
      </c>
      <c r="H39" s="117" t="s">
        <v>11</v>
      </c>
      <c r="I39" s="134">
        <v>0.39290000000000003</v>
      </c>
      <c r="J39" s="134">
        <v>4.2000000000000003E-2</v>
      </c>
      <c r="K39" s="134">
        <v>5.5999999999999999E-3</v>
      </c>
      <c r="L39" s="128">
        <v>4.8559999999999997E-14</v>
      </c>
      <c r="M39" s="127">
        <v>8.5928700000000003E-4</v>
      </c>
      <c r="N39" s="127">
        <v>56.248280000000001</v>
      </c>
    </row>
    <row r="40" spans="1:14" s="110" customFormat="1" ht="18" customHeight="1">
      <c r="A40" s="117"/>
      <c r="C40" s="110" t="s">
        <v>160</v>
      </c>
      <c r="D40" s="110" t="s">
        <v>10</v>
      </c>
      <c r="E40" s="117">
        <v>1</v>
      </c>
      <c r="F40" s="117">
        <v>161651064</v>
      </c>
      <c r="G40" s="117" t="s">
        <v>11</v>
      </c>
      <c r="H40" s="117" t="s">
        <v>12</v>
      </c>
      <c r="I40" s="134">
        <v>0.29609999999999997</v>
      </c>
      <c r="J40" s="134">
        <v>3.8699999999999998E-2</v>
      </c>
      <c r="K40" s="134">
        <v>6.0000000000000001E-3</v>
      </c>
      <c r="L40" s="128">
        <v>1.02E-10</v>
      </c>
      <c r="M40" s="127">
        <v>6.3567090000000005E-4</v>
      </c>
      <c r="N40" s="127">
        <v>41.601230000000001</v>
      </c>
    </row>
    <row r="41" spans="1:14" s="110" customFormat="1" ht="18" customHeight="1">
      <c r="A41" s="117"/>
      <c r="C41" s="110" t="s">
        <v>160</v>
      </c>
      <c r="D41" s="110" t="s">
        <v>15</v>
      </c>
      <c r="E41" s="117">
        <v>2</v>
      </c>
      <c r="F41" s="117">
        <v>46567276</v>
      </c>
      <c r="G41" s="117" t="s">
        <v>14</v>
      </c>
      <c r="H41" s="117" t="s">
        <v>11</v>
      </c>
      <c r="I41" s="134">
        <v>0.62229999999999996</v>
      </c>
      <c r="J41" s="134">
        <v>4.1799999999999997E-2</v>
      </c>
      <c r="K41" s="134">
        <v>6.4999999999999997E-3</v>
      </c>
      <c r="L41" s="128">
        <v>1.3790000000000001E-10</v>
      </c>
      <c r="M41" s="127">
        <v>8.4656070000000002E-4</v>
      </c>
      <c r="N41" s="127">
        <v>41.353099999999998</v>
      </c>
    </row>
    <row r="42" spans="1:14" s="110" customFormat="1" ht="18" customHeight="1">
      <c r="A42" s="117"/>
      <c r="C42" s="110" t="s">
        <v>160</v>
      </c>
      <c r="D42" s="110" t="s">
        <v>16</v>
      </c>
      <c r="E42" s="117">
        <v>3</v>
      </c>
      <c r="F42" s="117">
        <v>123065778</v>
      </c>
      <c r="G42" s="117" t="s">
        <v>14</v>
      </c>
      <c r="H42" s="117" t="s">
        <v>17</v>
      </c>
      <c r="I42" s="134">
        <v>0.23269999999999999</v>
      </c>
      <c r="J42" s="134">
        <v>5.3199999999999997E-2</v>
      </c>
      <c r="K42" s="134">
        <v>6.4999999999999997E-3</v>
      </c>
      <c r="L42" s="128">
        <v>1.8329999999999999E-16</v>
      </c>
      <c r="M42" s="127">
        <v>1.0231540000000001E-3</v>
      </c>
      <c r="N42" s="127">
        <v>66.985879999999995</v>
      </c>
    </row>
    <row r="43" spans="1:14" s="110" customFormat="1" ht="18" customHeight="1">
      <c r="A43" s="117"/>
      <c r="C43" s="110" t="s">
        <v>160</v>
      </c>
      <c r="D43" s="110" t="s">
        <v>18</v>
      </c>
      <c r="E43" s="117">
        <v>3</v>
      </c>
      <c r="F43" s="117">
        <v>156795414</v>
      </c>
      <c r="G43" s="117" t="s">
        <v>14</v>
      </c>
      <c r="H43" s="117" t="s">
        <v>11</v>
      </c>
      <c r="I43" s="134">
        <v>0.61350000000000005</v>
      </c>
      <c r="J43" s="134">
        <v>4.0099999999999997E-2</v>
      </c>
      <c r="K43" s="134">
        <v>5.7000000000000002E-3</v>
      </c>
      <c r="L43" s="128">
        <v>1.719E-12</v>
      </c>
      <c r="M43" s="127">
        <v>7.5613540000000004E-4</v>
      </c>
      <c r="N43" s="127">
        <v>49.490949999999998</v>
      </c>
    </row>
    <row r="44" spans="1:14" s="110" customFormat="1" ht="18" customHeight="1">
      <c r="A44" s="117"/>
      <c r="C44" s="110" t="s">
        <v>160</v>
      </c>
      <c r="D44" s="110" t="s">
        <v>19</v>
      </c>
      <c r="E44" s="117">
        <v>4</v>
      </c>
      <c r="F44" s="117">
        <v>95531563</v>
      </c>
      <c r="G44" s="117" t="s">
        <v>17</v>
      </c>
      <c r="H44" s="117" t="s">
        <v>14</v>
      </c>
      <c r="I44" s="134">
        <v>0.23269999999999999</v>
      </c>
      <c r="J44" s="134">
        <v>3.5799999999999998E-2</v>
      </c>
      <c r="K44" s="134">
        <v>6.4999999999999997E-3</v>
      </c>
      <c r="L44" s="128">
        <v>3.3710000000000002E-8</v>
      </c>
      <c r="M44" s="127">
        <v>4.6358249999999999E-4</v>
      </c>
      <c r="N44" s="127">
        <v>30.333749999999998</v>
      </c>
    </row>
    <row r="45" spans="1:14" s="110" customFormat="1" ht="18" customHeight="1">
      <c r="A45" s="117"/>
      <c r="C45" s="110" t="s">
        <v>160</v>
      </c>
      <c r="D45" s="110" t="s">
        <v>21</v>
      </c>
      <c r="E45" s="117">
        <v>5</v>
      </c>
      <c r="F45" s="117">
        <v>142429811</v>
      </c>
      <c r="G45" s="117" t="s">
        <v>12</v>
      </c>
      <c r="H45" s="117" t="s">
        <v>17</v>
      </c>
      <c r="I45" s="134">
        <v>0.26250000000000001</v>
      </c>
      <c r="J45" s="134">
        <v>3.61E-2</v>
      </c>
      <c r="K45" s="134">
        <v>6.1999999999999998E-3</v>
      </c>
      <c r="L45" s="128">
        <v>5.7960000000000003E-9</v>
      </c>
      <c r="M45" s="127">
        <v>5.1807779999999998E-4</v>
      </c>
      <c r="N45" s="127">
        <v>33.901409999999998</v>
      </c>
    </row>
    <row r="46" spans="1:14" s="110" customFormat="1" ht="18" customHeight="1">
      <c r="A46" s="117"/>
      <c r="C46" s="110" t="s">
        <v>160</v>
      </c>
      <c r="D46" s="110" t="s">
        <v>22</v>
      </c>
      <c r="E46" s="117">
        <v>5</v>
      </c>
      <c r="F46" s="117">
        <v>158433339</v>
      </c>
      <c r="G46" s="117" t="s">
        <v>11</v>
      </c>
      <c r="H46" s="117" t="s">
        <v>12</v>
      </c>
      <c r="I46" s="134">
        <v>0.62809999999999999</v>
      </c>
      <c r="J46" s="134">
        <v>3.2300000000000002E-2</v>
      </c>
      <c r="K46" s="134">
        <v>5.7000000000000002E-3</v>
      </c>
      <c r="L46" s="128">
        <v>1.1199999999999999E-8</v>
      </c>
      <c r="M46" s="127">
        <v>4.9071710000000003E-4</v>
      </c>
      <c r="N46" s="127">
        <v>32.110129999999998</v>
      </c>
    </row>
    <row r="47" spans="1:14" s="110" customFormat="1" ht="18" customHeight="1">
      <c r="A47" s="117"/>
      <c r="C47" s="110" t="s">
        <v>160</v>
      </c>
      <c r="D47" s="110" t="s">
        <v>20</v>
      </c>
      <c r="E47" s="117">
        <v>5</v>
      </c>
      <c r="F47" s="117">
        <v>57073666</v>
      </c>
      <c r="G47" s="117" t="s">
        <v>11</v>
      </c>
      <c r="H47" s="117" t="s">
        <v>12</v>
      </c>
      <c r="I47" s="134">
        <v>0.84519999999999995</v>
      </c>
      <c r="J47" s="134">
        <v>4.6800000000000001E-2</v>
      </c>
      <c r="K47" s="134">
        <v>7.6E-3</v>
      </c>
      <c r="L47" s="128">
        <v>6.0590000000000005E-10</v>
      </c>
      <c r="M47" s="127">
        <v>5.794312E-4</v>
      </c>
      <c r="N47" s="127">
        <v>37.918509999999998</v>
      </c>
    </row>
    <row r="48" spans="1:14" s="110" customFormat="1" ht="18" customHeight="1">
      <c r="A48" s="117"/>
      <c r="C48" s="110" t="s">
        <v>160</v>
      </c>
      <c r="D48" s="110" t="s">
        <v>51</v>
      </c>
      <c r="E48" s="117">
        <v>6</v>
      </c>
      <c r="F48" s="117">
        <v>166182483</v>
      </c>
      <c r="G48" s="117" t="s">
        <v>12</v>
      </c>
      <c r="H48" s="117" t="s">
        <v>11</v>
      </c>
      <c r="I48" s="134">
        <v>0.63300000000000001</v>
      </c>
      <c r="J48" s="134">
        <v>3.39E-2</v>
      </c>
      <c r="K48" s="134">
        <v>5.7000000000000002E-3</v>
      </c>
      <c r="L48" s="128">
        <v>2.0909999999999999E-9</v>
      </c>
      <c r="M48" s="127">
        <v>5.4051019999999997E-4</v>
      </c>
      <c r="N48" s="127">
        <v>35.370109999999997</v>
      </c>
    </row>
    <row r="49" spans="1:14" s="110" customFormat="1" ht="18" customHeight="1">
      <c r="A49" s="117"/>
      <c r="C49" s="110" t="s">
        <v>160</v>
      </c>
      <c r="D49" s="110" t="s">
        <v>50</v>
      </c>
      <c r="E49" s="117">
        <v>6</v>
      </c>
      <c r="F49" s="117">
        <v>152042413</v>
      </c>
      <c r="G49" s="117" t="s">
        <v>17</v>
      </c>
      <c r="H49" s="117" t="s">
        <v>11</v>
      </c>
      <c r="I49" s="134">
        <v>0.70269999999999999</v>
      </c>
      <c r="J49" s="134">
        <v>5.2299999999999999E-2</v>
      </c>
      <c r="K49" s="134">
        <v>6.0000000000000001E-3</v>
      </c>
      <c r="L49" s="128">
        <v>1.9509999999999999E-18</v>
      </c>
      <c r="M49" s="127">
        <v>1.1603411999999999E-3</v>
      </c>
      <c r="N49" s="127">
        <v>75.977950000000007</v>
      </c>
    </row>
    <row r="50" spans="1:14" s="110" customFormat="1" ht="18" customHeight="1">
      <c r="A50" s="117"/>
      <c r="C50" s="110" t="s">
        <v>160</v>
      </c>
      <c r="D50" s="110" t="s">
        <v>24</v>
      </c>
      <c r="E50" s="117">
        <v>6</v>
      </c>
      <c r="F50" s="117">
        <v>105130521</v>
      </c>
      <c r="G50" s="117" t="s">
        <v>12</v>
      </c>
      <c r="H50" s="117" t="s">
        <v>11</v>
      </c>
      <c r="I50" s="134">
        <v>0.87170000000000003</v>
      </c>
      <c r="J50" s="134">
        <v>5.5599999999999997E-2</v>
      </c>
      <c r="K50" s="134">
        <v>8.3999999999999995E-3</v>
      </c>
      <c r="L50" s="128">
        <v>2.849E-11</v>
      </c>
      <c r="M50" s="127">
        <v>6.6940550000000004E-4</v>
      </c>
      <c r="N50" s="127">
        <v>43.810450000000003</v>
      </c>
    </row>
    <row r="51" spans="1:14" s="110" customFormat="1" ht="18" customHeight="1">
      <c r="A51" s="117"/>
      <c r="C51" s="110" t="s">
        <v>160</v>
      </c>
      <c r="D51" s="110" t="s">
        <v>23</v>
      </c>
      <c r="E51" s="117">
        <v>6</v>
      </c>
      <c r="F51" s="117">
        <v>35517390</v>
      </c>
      <c r="G51" s="117" t="s">
        <v>11</v>
      </c>
      <c r="H51" s="117" t="s">
        <v>14</v>
      </c>
      <c r="I51" s="134">
        <v>0.41020000000000001</v>
      </c>
      <c r="J51" s="134">
        <v>3.3000000000000002E-2</v>
      </c>
      <c r="K51" s="134">
        <v>5.4999999999999997E-3</v>
      </c>
      <c r="L51" s="128">
        <v>2.5770000000000001E-9</v>
      </c>
      <c r="M51" s="127">
        <v>5.5011380000000003E-4</v>
      </c>
      <c r="N51" s="127">
        <v>35.998899999999999</v>
      </c>
    </row>
    <row r="52" spans="1:14" s="110" customFormat="1" ht="18" customHeight="1">
      <c r="A52" s="117"/>
      <c r="C52" s="110" t="s">
        <v>160</v>
      </c>
      <c r="D52" s="110" t="s">
        <v>28</v>
      </c>
      <c r="E52" s="117">
        <v>7</v>
      </c>
      <c r="F52" s="117">
        <v>35282931</v>
      </c>
      <c r="G52" s="117" t="s">
        <v>17</v>
      </c>
      <c r="H52" s="117" t="s">
        <v>12</v>
      </c>
      <c r="I52" s="134">
        <v>0.60780000000000001</v>
      </c>
      <c r="J52" s="134">
        <v>3.9699999999999999E-2</v>
      </c>
      <c r="K52" s="134">
        <v>5.5999999999999999E-3</v>
      </c>
      <c r="L52" s="128">
        <v>9.4910000000000007E-13</v>
      </c>
      <c r="M52" s="127">
        <v>7.6782179999999997E-4</v>
      </c>
      <c r="N52" s="127">
        <v>50.256439999999998</v>
      </c>
    </row>
    <row r="53" spans="1:14" s="110" customFormat="1" ht="18" customHeight="1">
      <c r="A53" s="117"/>
      <c r="C53" s="110" t="s">
        <v>160</v>
      </c>
      <c r="D53" s="110" t="s">
        <v>27</v>
      </c>
      <c r="E53" s="117">
        <v>7</v>
      </c>
      <c r="F53" s="117">
        <v>16193877</v>
      </c>
      <c r="G53" s="117" t="s">
        <v>12</v>
      </c>
      <c r="H53" s="117" t="s">
        <v>11</v>
      </c>
      <c r="I53" s="134">
        <v>0.42159999999999997</v>
      </c>
      <c r="J53" s="134">
        <v>3.8899999999999997E-2</v>
      </c>
      <c r="K53" s="134">
        <v>5.4999999999999997E-3</v>
      </c>
      <c r="L53" s="128">
        <v>1.8520000000000002E-12</v>
      </c>
      <c r="M53" s="127">
        <v>7.6424190000000001E-4</v>
      </c>
      <c r="N53" s="127">
        <v>50.021940000000001</v>
      </c>
    </row>
    <row r="54" spans="1:14" s="110" customFormat="1" ht="18" customHeight="1">
      <c r="A54" s="117"/>
      <c r="C54" s="110" t="s">
        <v>160</v>
      </c>
      <c r="D54" s="110" t="s">
        <v>30</v>
      </c>
      <c r="E54" s="117">
        <v>8</v>
      </c>
      <c r="F54" s="117">
        <v>142247979</v>
      </c>
      <c r="G54" s="117" t="s">
        <v>14</v>
      </c>
      <c r="H54" s="117" t="s">
        <v>17</v>
      </c>
      <c r="I54" s="134">
        <v>0.58540000000000003</v>
      </c>
      <c r="J54" s="134">
        <v>3.1800000000000002E-2</v>
      </c>
      <c r="K54" s="134">
        <v>5.4999999999999997E-3</v>
      </c>
      <c r="L54" s="128">
        <v>9.2020000000000003E-9</v>
      </c>
      <c r="M54" s="127">
        <v>5.1085309999999995E-4</v>
      </c>
      <c r="N54" s="127">
        <v>33.428400000000003</v>
      </c>
    </row>
    <row r="55" spans="1:14" s="110" customFormat="1" ht="18" customHeight="1">
      <c r="A55" s="117"/>
      <c r="C55" s="110" t="s">
        <v>160</v>
      </c>
      <c r="D55" s="110" t="s">
        <v>29</v>
      </c>
      <c r="E55" s="117">
        <v>8</v>
      </c>
      <c r="F55" s="117">
        <v>23342043</v>
      </c>
      <c r="G55" s="117" t="s">
        <v>11</v>
      </c>
      <c r="H55" s="117" t="s">
        <v>17</v>
      </c>
      <c r="I55" s="134">
        <v>0.16569999999999999</v>
      </c>
      <c r="J55" s="134">
        <v>4.41E-2</v>
      </c>
      <c r="K55" s="134">
        <v>7.4000000000000003E-3</v>
      </c>
      <c r="L55" s="128">
        <v>2.6599999999999999E-9</v>
      </c>
      <c r="M55" s="127">
        <v>5.4270900000000005E-4</v>
      </c>
      <c r="N55" s="127">
        <v>35.514069999999997</v>
      </c>
    </row>
    <row r="56" spans="1:14" s="110" customFormat="1" ht="18" customHeight="1">
      <c r="A56" s="117"/>
      <c r="C56" s="110" t="s">
        <v>160</v>
      </c>
      <c r="D56" s="110" t="s">
        <v>31</v>
      </c>
      <c r="E56" s="117">
        <v>9</v>
      </c>
      <c r="F56" s="117">
        <v>110822658</v>
      </c>
      <c r="G56" s="117" t="s">
        <v>17</v>
      </c>
      <c r="H56" s="117" t="s">
        <v>14</v>
      </c>
      <c r="I56" s="134">
        <v>0.57499999999999996</v>
      </c>
      <c r="J56" s="134">
        <v>3.4799999999999998E-2</v>
      </c>
      <c r="K56" s="134">
        <v>5.4999999999999997E-3</v>
      </c>
      <c r="L56" s="128">
        <v>2.8649999999999999E-10</v>
      </c>
      <c r="M56" s="127">
        <v>6.1172530000000002E-4</v>
      </c>
      <c r="N56" s="127">
        <v>40.033160000000002</v>
      </c>
    </row>
    <row r="57" spans="1:14" s="110" customFormat="1" ht="18" customHeight="1">
      <c r="A57" s="117"/>
      <c r="C57" s="110" t="s">
        <v>160</v>
      </c>
      <c r="D57" s="110" t="s">
        <v>32</v>
      </c>
      <c r="E57" s="117">
        <v>10</v>
      </c>
      <c r="F57" s="117">
        <v>115805056</v>
      </c>
      <c r="G57" s="117" t="s">
        <v>12</v>
      </c>
      <c r="H57" s="117" t="s">
        <v>14</v>
      </c>
      <c r="I57" s="134">
        <v>0.74260000000000004</v>
      </c>
      <c r="J57" s="134">
        <v>5.1999999999999998E-2</v>
      </c>
      <c r="K57" s="134">
        <v>6.1999999999999998E-3</v>
      </c>
      <c r="L57" s="128">
        <v>8.0640000000000002E-17</v>
      </c>
      <c r="M57" s="127">
        <v>1.0743492999999999E-3</v>
      </c>
      <c r="N57" s="127">
        <v>70.341239999999999</v>
      </c>
    </row>
    <row r="58" spans="1:14" s="110" customFormat="1" ht="18" customHeight="1">
      <c r="A58" s="117"/>
      <c r="C58" s="110" t="s">
        <v>160</v>
      </c>
      <c r="D58" s="110" t="s">
        <v>33</v>
      </c>
      <c r="E58" s="117">
        <v>11</v>
      </c>
      <c r="F58" s="117">
        <v>2839751</v>
      </c>
      <c r="G58" s="117" t="s">
        <v>11</v>
      </c>
      <c r="H58" s="117" t="s">
        <v>12</v>
      </c>
      <c r="I58" s="134">
        <v>5.6000000000000001E-2</v>
      </c>
      <c r="J58" s="134">
        <v>7.7200000000000005E-2</v>
      </c>
      <c r="K58" s="134">
        <v>1.35E-2</v>
      </c>
      <c r="L58" s="128">
        <v>1.034E-8</v>
      </c>
      <c r="M58" s="127">
        <v>6.6953960000000002E-4</v>
      </c>
      <c r="N58" s="127">
        <v>32.700110000000002</v>
      </c>
    </row>
    <row r="59" spans="1:14" s="110" customFormat="1" ht="18" customHeight="1">
      <c r="A59" s="117"/>
      <c r="C59" s="110" t="s">
        <v>160</v>
      </c>
      <c r="D59" s="110" t="s">
        <v>34</v>
      </c>
      <c r="E59" s="117">
        <v>14</v>
      </c>
      <c r="F59" s="117">
        <v>94838142</v>
      </c>
      <c r="G59" s="117" t="s">
        <v>11</v>
      </c>
      <c r="H59" s="117" t="s">
        <v>14</v>
      </c>
      <c r="I59" s="134">
        <v>2.35E-2</v>
      </c>
      <c r="J59" s="134">
        <v>0.1489</v>
      </c>
      <c r="K59" s="134">
        <v>1.8599999999999998E-2</v>
      </c>
      <c r="L59" s="128">
        <v>1.422E-15</v>
      </c>
      <c r="M59" s="127">
        <v>9.9196599999999994E-4</v>
      </c>
      <c r="N59" s="127">
        <v>64.084059999999994</v>
      </c>
    </row>
    <row r="60" spans="1:14" s="110" customFormat="1" ht="18" customHeight="1">
      <c r="A60" s="117"/>
      <c r="C60" s="110" t="s">
        <v>160</v>
      </c>
      <c r="D60" s="110" t="s">
        <v>36</v>
      </c>
      <c r="E60" s="117">
        <v>15</v>
      </c>
      <c r="F60" s="117">
        <v>96852638</v>
      </c>
      <c r="G60" s="117" t="s">
        <v>17</v>
      </c>
      <c r="H60" s="117" t="s">
        <v>14</v>
      </c>
      <c r="I60" s="134">
        <v>0.71330000000000005</v>
      </c>
      <c r="J60" s="134">
        <v>4.24E-2</v>
      </c>
      <c r="K60" s="134">
        <v>6.1999999999999998E-3</v>
      </c>
      <c r="L60" s="128">
        <v>6.8180000000000002E-12</v>
      </c>
      <c r="M60" s="127">
        <v>7.1454069999999997E-4</v>
      </c>
      <c r="N60" s="127">
        <v>46.76652</v>
      </c>
    </row>
    <row r="61" spans="1:14" s="110" customFormat="1" ht="18" customHeight="1">
      <c r="A61" s="117"/>
      <c r="C61" s="110" t="s">
        <v>160</v>
      </c>
      <c r="D61" s="110" t="s">
        <v>35</v>
      </c>
      <c r="E61" s="117">
        <v>15</v>
      </c>
      <c r="F61" s="117">
        <v>91428636</v>
      </c>
      <c r="G61" s="117" t="s">
        <v>17</v>
      </c>
      <c r="H61" s="117" t="s">
        <v>14</v>
      </c>
      <c r="I61" s="134">
        <v>0.53610000000000002</v>
      </c>
      <c r="J61" s="134">
        <v>3.4700000000000002E-2</v>
      </c>
      <c r="K61" s="134">
        <v>5.4999999999999997E-3</v>
      </c>
      <c r="L61" s="128">
        <v>3.2770000000000002E-10</v>
      </c>
      <c r="M61" s="127">
        <v>6.0821680000000002E-4</v>
      </c>
      <c r="N61" s="127">
        <v>39.80341</v>
      </c>
    </row>
    <row r="62" spans="1:14" s="110" customFormat="1" ht="18" customHeight="1">
      <c r="A62" s="117"/>
      <c r="C62" s="110" t="s">
        <v>160</v>
      </c>
      <c r="D62" s="110" t="s">
        <v>38</v>
      </c>
      <c r="E62" s="117">
        <v>16</v>
      </c>
      <c r="F62" s="117">
        <v>55717569</v>
      </c>
      <c r="G62" s="117" t="s">
        <v>12</v>
      </c>
      <c r="H62" s="117" t="s">
        <v>14</v>
      </c>
      <c r="I62" s="134">
        <v>0.53280000000000005</v>
      </c>
      <c r="J62" s="134">
        <v>4.1500000000000002E-2</v>
      </c>
      <c r="K62" s="134">
        <v>5.5999999999999999E-3</v>
      </c>
      <c r="L62" s="128">
        <v>8.5500000000000002E-14</v>
      </c>
      <c r="M62" s="127">
        <v>8.3896660000000001E-4</v>
      </c>
      <c r="N62" s="127">
        <v>54.917009999999998</v>
      </c>
    </row>
    <row r="63" spans="1:14" s="110" customFormat="1" ht="18" customHeight="1">
      <c r="A63" s="117"/>
      <c r="C63" s="110" t="s">
        <v>160</v>
      </c>
      <c r="D63" s="110" t="s">
        <v>37</v>
      </c>
      <c r="E63" s="117">
        <v>16</v>
      </c>
      <c r="F63" s="117">
        <v>20006986</v>
      </c>
      <c r="G63" s="117" t="s">
        <v>14</v>
      </c>
      <c r="H63" s="117" t="s">
        <v>17</v>
      </c>
      <c r="I63" s="134">
        <v>0.30220000000000002</v>
      </c>
      <c r="J63" s="134">
        <v>3.5200000000000002E-2</v>
      </c>
      <c r="K63" s="134">
        <v>6.0000000000000001E-3</v>
      </c>
      <c r="L63" s="128">
        <v>5.539E-9</v>
      </c>
      <c r="M63" s="127">
        <v>5.2594869999999995E-4</v>
      </c>
      <c r="N63" s="127">
        <v>34.416730000000001</v>
      </c>
    </row>
    <row r="64" spans="1:14" s="110" customFormat="1" ht="18" customHeight="1">
      <c r="A64" s="117"/>
      <c r="C64" s="110" t="s">
        <v>160</v>
      </c>
      <c r="D64" s="110" t="s">
        <v>39</v>
      </c>
      <c r="E64" s="117">
        <v>16</v>
      </c>
      <c r="F64" s="117">
        <v>87882209</v>
      </c>
      <c r="G64" s="117" t="s">
        <v>14</v>
      </c>
      <c r="H64" s="117" t="s">
        <v>17</v>
      </c>
      <c r="I64" s="134">
        <v>0.30630000000000002</v>
      </c>
      <c r="J64" s="134">
        <v>3.8300000000000001E-2</v>
      </c>
      <c r="K64" s="134">
        <v>6.7000000000000002E-3</v>
      </c>
      <c r="L64" s="128">
        <v>1.241E-8</v>
      </c>
      <c r="M64" s="127">
        <v>6.6904810000000003E-4</v>
      </c>
      <c r="N64" s="127">
        <v>32.676090000000002</v>
      </c>
    </row>
    <row r="65" spans="1:14" s="110" customFormat="1" ht="18" customHeight="1">
      <c r="A65" s="117"/>
      <c r="C65" s="110" t="s">
        <v>160</v>
      </c>
      <c r="D65" s="110" t="s">
        <v>146</v>
      </c>
      <c r="E65" s="117">
        <v>20</v>
      </c>
      <c r="F65" s="117">
        <v>11200008</v>
      </c>
      <c r="G65" s="117" t="s">
        <v>11</v>
      </c>
      <c r="H65" s="117" t="s">
        <v>12</v>
      </c>
      <c r="I65" s="134">
        <v>0.44440000000000002</v>
      </c>
      <c r="J65" s="134">
        <v>5.4300000000000001E-2</v>
      </c>
      <c r="K65" s="134">
        <v>5.5999999999999999E-3</v>
      </c>
      <c r="L65" s="128">
        <v>1.5479999999999999E-22</v>
      </c>
      <c r="M65" s="127">
        <v>1.4354524E-3</v>
      </c>
      <c r="N65" s="127">
        <v>94.017849999999996</v>
      </c>
    </row>
    <row r="66" spans="1:14" s="110" customFormat="1" ht="18" customHeight="1">
      <c r="A66" s="103"/>
      <c r="B66" s="129"/>
      <c r="C66" s="129" t="s">
        <v>160</v>
      </c>
      <c r="D66" s="129" t="s">
        <v>41</v>
      </c>
      <c r="E66" s="103">
        <v>20</v>
      </c>
      <c r="F66" s="103">
        <v>11428113</v>
      </c>
      <c r="G66" s="103" t="s">
        <v>12</v>
      </c>
      <c r="H66" s="103" t="s">
        <v>17</v>
      </c>
      <c r="I66" s="135">
        <v>0.31929999999999997</v>
      </c>
      <c r="J66" s="135">
        <v>4.02E-2</v>
      </c>
      <c r="K66" s="135">
        <v>5.8999999999999999E-3</v>
      </c>
      <c r="L66" s="131">
        <v>1.356E-11</v>
      </c>
      <c r="M66" s="130">
        <v>7.0929840000000005E-4</v>
      </c>
      <c r="N66" s="130">
        <v>46.423169999999999</v>
      </c>
    </row>
    <row r="67" spans="1:14" s="109" customFormat="1" ht="15.75">
      <c r="A67" s="109" t="s">
        <v>260</v>
      </c>
      <c r="I67" s="138"/>
      <c r="J67" s="138"/>
      <c r="K67" s="138"/>
    </row>
    <row r="68" spans="1:14" s="109" customFormat="1" ht="15.75">
      <c r="A68" s="269" t="s">
        <v>276</v>
      </c>
      <c r="B68" s="269"/>
      <c r="C68" s="269"/>
      <c r="D68" s="269"/>
      <c r="E68" s="269"/>
      <c r="F68" s="269"/>
      <c r="G68" s="269"/>
      <c r="H68" s="269"/>
      <c r="I68" s="269"/>
      <c r="J68" s="269"/>
      <c r="K68" s="269"/>
      <c r="L68" s="269"/>
      <c r="M68" s="269"/>
      <c r="N68" s="269"/>
    </row>
    <row r="69" spans="1:14" s="118" customFormat="1" ht="15.75">
      <c r="A69" s="149"/>
      <c r="E69" s="148"/>
      <c r="F69" s="148"/>
      <c r="I69" s="185"/>
      <c r="J69" s="185"/>
      <c r="K69" s="185"/>
      <c r="L69" s="148"/>
      <c r="M69" s="148"/>
      <c r="N69" s="148"/>
    </row>
  </sheetData>
  <mergeCells count="2">
    <mergeCell ref="A1:N1"/>
    <mergeCell ref="A68:N68"/>
  </mergeCells>
  <phoneticPr fontId="1"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XFD38"/>
  <sheetViews>
    <sheetView showGridLines="0" topLeftCell="A17" zoomScale="130" zoomScaleNormal="130" workbookViewId="0">
      <selection activeCell="G40" sqref="G40"/>
    </sheetView>
  </sheetViews>
  <sheetFormatPr defaultColWidth="8.85546875" defaultRowHeight="15"/>
  <cols>
    <col min="1" max="1" width="30.42578125" customWidth="1"/>
    <col min="2" max="2" width="117.42578125" customWidth="1"/>
    <col min="3" max="4" width="31.140625" customWidth="1"/>
  </cols>
  <sheetData>
    <row r="1" spans="1:14" s="35" customFormat="1" ht="21.75" customHeight="1">
      <c r="A1" s="275" t="s">
        <v>222</v>
      </c>
      <c r="B1" s="275"/>
      <c r="C1" s="275"/>
      <c r="D1" s="98"/>
      <c r="E1" s="98"/>
      <c r="F1" s="98"/>
      <c r="G1" s="98"/>
      <c r="H1" s="98"/>
      <c r="I1" s="99"/>
      <c r="J1" s="99"/>
      <c r="K1" s="99"/>
      <c r="L1" s="99"/>
      <c r="M1" s="99"/>
      <c r="N1" s="99"/>
    </row>
    <row r="2" spans="1:14" s="118" customFormat="1" ht="25.35" customHeight="1">
      <c r="A2" s="170" t="s">
        <v>207</v>
      </c>
      <c r="B2" s="170" t="s">
        <v>208</v>
      </c>
      <c r="C2" s="100" t="s">
        <v>209</v>
      </c>
    </row>
    <row r="3" spans="1:14" s="118" customFormat="1" ht="25.35" customHeight="1">
      <c r="A3" s="171" t="s">
        <v>179</v>
      </c>
      <c r="B3" s="172"/>
      <c r="C3" s="101"/>
    </row>
    <row r="4" spans="1:14" s="118" customFormat="1" ht="27" customHeight="1">
      <c r="A4" s="173" t="s">
        <v>93</v>
      </c>
      <c r="B4" s="280" t="s">
        <v>277</v>
      </c>
      <c r="C4" s="283">
        <v>28406328</v>
      </c>
    </row>
    <row r="5" spans="1:14" s="118" customFormat="1" ht="27" customHeight="1">
      <c r="A5" s="174" t="s">
        <v>77</v>
      </c>
      <c r="B5" s="281"/>
      <c r="C5" s="276"/>
    </row>
    <row r="6" spans="1:14" s="118" customFormat="1" ht="27" customHeight="1">
      <c r="A6" s="171" t="s">
        <v>225</v>
      </c>
      <c r="B6" s="172"/>
      <c r="C6" s="101"/>
    </row>
    <row r="7" spans="1:14" s="118" customFormat="1" ht="32.1" customHeight="1">
      <c r="A7" s="280" t="s">
        <v>184</v>
      </c>
      <c r="B7" s="92" t="s">
        <v>213</v>
      </c>
      <c r="C7" s="95">
        <v>32595438</v>
      </c>
    </row>
    <row r="8" spans="1:14" s="118" customFormat="1" ht="32.1" customHeight="1">
      <c r="A8" s="281"/>
      <c r="B8" s="92" t="s">
        <v>214</v>
      </c>
      <c r="C8" s="92">
        <v>37738114</v>
      </c>
    </row>
    <row r="9" spans="1:14" s="118" customFormat="1" ht="27" customHeight="1">
      <c r="A9" s="174" t="s">
        <v>279</v>
      </c>
      <c r="B9" s="276" t="s">
        <v>287</v>
      </c>
      <c r="C9" s="278">
        <v>28500271</v>
      </c>
    </row>
    <row r="10" spans="1:14" s="118" customFormat="1" ht="27" customHeight="1">
      <c r="A10" s="174" t="s">
        <v>223</v>
      </c>
      <c r="B10" s="277"/>
      <c r="C10" s="279"/>
    </row>
    <row r="11" spans="1:14" s="118" customFormat="1" ht="27" customHeight="1">
      <c r="A11" s="171" t="s">
        <v>187</v>
      </c>
      <c r="B11" s="172"/>
      <c r="C11" s="101"/>
    </row>
    <row r="12" spans="1:14" s="118" customFormat="1" ht="21.95" customHeight="1">
      <c r="A12" s="174" t="s">
        <v>73</v>
      </c>
      <c r="B12" s="276" t="s">
        <v>291</v>
      </c>
      <c r="C12" s="92">
        <v>32611631</v>
      </c>
    </row>
    <row r="13" spans="1:14" s="118" customFormat="1" ht="21.95" customHeight="1">
      <c r="A13" s="174" t="s">
        <v>210</v>
      </c>
      <c r="B13" s="276"/>
      <c r="C13" s="279">
        <v>29773120</v>
      </c>
    </row>
    <row r="14" spans="1:14" s="118" customFormat="1" ht="21.95" customHeight="1">
      <c r="A14" s="174" t="s">
        <v>86</v>
      </c>
      <c r="B14" s="276"/>
      <c r="C14" s="284"/>
    </row>
    <row r="15" spans="1:14" s="118" customFormat="1" ht="27" customHeight="1">
      <c r="A15" s="171" t="s">
        <v>227</v>
      </c>
      <c r="B15" s="172"/>
      <c r="C15" s="101"/>
    </row>
    <row r="16" spans="1:14" s="118" customFormat="1" ht="81.95" customHeight="1">
      <c r="A16" s="174" t="s">
        <v>76</v>
      </c>
      <c r="B16" s="174" t="s">
        <v>288</v>
      </c>
      <c r="C16" s="93">
        <v>31345423</v>
      </c>
    </row>
    <row r="17" spans="1:3" s="118" customFormat="1" ht="31.5">
      <c r="A17" s="281" t="s">
        <v>69</v>
      </c>
      <c r="B17" s="92" t="s">
        <v>215</v>
      </c>
      <c r="C17" s="92">
        <v>19221216</v>
      </c>
    </row>
    <row r="18" spans="1:3" s="118" customFormat="1" ht="47.25">
      <c r="A18" s="281"/>
      <c r="B18" s="92" t="s">
        <v>216</v>
      </c>
      <c r="C18" s="92">
        <v>24201300</v>
      </c>
    </row>
    <row r="19" spans="1:3" s="118" customFormat="1" ht="31.5">
      <c r="A19" s="281" t="s">
        <v>67</v>
      </c>
      <c r="B19" s="92" t="s">
        <v>289</v>
      </c>
      <c r="C19" s="92">
        <v>27881167</v>
      </c>
    </row>
    <row r="20" spans="1:3" s="118" customFormat="1" ht="31.5">
      <c r="A20" s="281"/>
      <c r="B20" s="92" t="s">
        <v>281</v>
      </c>
      <c r="C20" s="92">
        <v>33275596</v>
      </c>
    </row>
    <row r="21" spans="1:3" s="118" customFormat="1" ht="27" customHeight="1">
      <c r="A21" s="171" t="s">
        <v>228</v>
      </c>
      <c r="B21" s="172"/>
      <c r="C21" s="101"/>
    </row>
    <row r="22" spans="1:3" s="118" customFormat="1" ht="35.1" customHeight="1">
      <c r="A22" s="175" t="s">
        <v>87</v>
      </c>
      <c r="B22" s="176" t="s">
        <v>218</v>
      </c>
      <c r="C22" s="94">
        <v>33495378</v>
      </c>
    </row>
    <row r="23" spans="1:3" s="118" customFormat="1" ht="35.1" customHeight="1">
      <c r="A23" s="177" t="s">
        <v>88</v>
      </c>
      <c r="B23" s="178" t="s">
        <v>219</v>
      </c>
      <c r="C23" s="95">
        <v>35528012</v>
      </c>
    </row>
    <row r="24" spans="1:3" s="118" customFormat="1" ht="27" customHeight="1">
      <c r="A24" s="171" t="s">
        <v>229</v>
      </c>
      <c r="B24" s="172"/>
      <c r="C24" s="101"/>
    </row>
    <row r="25" spans="1:3" s="118" customFormat="1" ht="15.75">
      <c r="A25" s="179" t="s">
        <v>78</v>
      </c>
      <c r="B25" s="285" t="s">
        <v>292</v>
      </c>
      <c r="C25" s="96">
        <v>32981134</v>
      </c>
    </row>
    <row r="26" spans="1:3" s="118" customFormat="1" ht="15.75">
      <c r="A26" s="93" t="s">
        <v>211</v>
      </c>
      <c r="B26" s="286"/>
      <c r="C26" s="96">
        <v>36520639</v>
      </c>
    </row>
    <row r="27" spans="1:3" s="118" customFormat="1" ht="15.75">
      <c r="A27" s="174" t="s">
        <v>224</v>
      </c>
      <c r="B27" s="286"/>
      <c r="C27" s="97"/>
    </row>
    <row r="28" spans="1:3" s="118" customFormat="1" ht="15.75">
      <c r="A28" s="179" t="s">
        <v>212</v>
      </c>
      <c r="B28" s="286" t="s">
        <v>220</v>
      </c>
      <c r="C28" s="180"/>
    </row>
    <row r="29" spans="1:3" s="118" customFormat="1" ht="15.75">
      <c r="A29" s="179" t="s">
        <v>75</v>
      </c>
      <c r="B29" s="287"/>
      <c r="C29" s="181"/>
    </row>
    <row r="30" spans="1:3" s="118" customFormat="1" ht="31.5">
      <c r="A30" s="182" t="s">
        <v>72</v>
      </c>
      <c r="B30" s="183" t="s">
        <v>290</v>
      </c>
      <c r="C30" s="94">
        <v>38134264</v>
      </c>
    </row>
    <row r="31" spans="1:3" s="118" customFormat="1" ht="31.5">
      <c r="A31" s="182" t="s">
        <v>71</v>
      </c>
      <c r="B31" s="184" t="s">
        <v>278</v>
      </c>
      <c r="C31" s="95">
        <v>35692035</v>
      </c>
    </row>
    <row r="32" spans="1:3" s="118" customFormat="1" ht="27" customHeight="1">
      <c r="A32" s="171" t="s">
        <v>230</v>
      </c>
      <c r="B32" s="172"/>
      <c r="C32" s="101"/>
    </row>
    <row r="33" spans="1:16384" s="118" customFormat="1" ht="33.950000000000003" customHeight="1">
      <c r="A33" s="282" t="s">
        <v>217</v>
      </c>
      <c r="B33" s="276" t="s">
        <v>221</v>
      </c>
      <c r="C33" s="278">
        <v>38048800</v>
      </c>
    </row>
    <row r="34" spans="1:16384" s="118" customFormat="1" ht="33.950000000000003" customHeight="1">
      <c r="A34" s="282"/>
      <c r="B34" s="276"/>
      <c r="C34" s="278"/>
    </row>
    <row r="35" spans="1:16384" s="109" customFormat="1" ht="15.75">
      <c r="A35" s="109" t="s">
        <v>260</v>
      </c>
    </row>
    <row r="36" spans="1:16384" s="118" customFormat="1" ht="15.75">
      <c r="A36" s="269" t="s">
        <v>272</v>
      </c>
      <c r="B36" s="269"/>
      <c r="C36" s="269"/>
      <c r="D36" s="269"/>
      <c r="E36" s="269"/>
      <c r="F36" s="269"/>
      <c r="G36" s="269"/>
      <c r="H36" s="269"/>
      <c r="I36" s="269"/>
    </row>
    <row r="37" spans="1:16384" s="109" customFormat="1" ht="15.75">
      <c r="A37" s="269" t="s">
        <v>280</v>
      </c>
      <c r="B37" s="269"/>
      <c r="C37" s="269"/>
      <c r="D37" s="269"/>
      <c r="E37" s="269"/>
      <c r="F37" s="269"/>
      <c r="G37" s="269"/>
      <c r="H37" s="269"/>
      <c r="I37" s="269"/>
    </row>
    <row r="38" spans="1:16384" s="118" customFormat="1" ht="15.75">
      <c r="A38" s="269" t="s">
        <v>282</v>
      </c>
      <c r="B38" s="269"/>
      <c r="C38" s="269"/>
      <c r="D38" s="269"/>
      <c r="E38" s="269"/>
      <c r="F38" s="269"/>
      <c r="G38" s="269"/>
      <c r="H38" s="269"/>
      <c r="I38" s="269"/>
      <c r="J38" s="269"/>
      <c r="K38" s="269"/>
      <c r="L38" s="269"/>
      <c r="M38" s="269"/>
      <c r="N38" s="269"/>
      <c r="O38" s="269"/>
      <c r="P38" s="269"/>
      <c r="Q38" s="269"/>
      <c r="R38" s="269"/>
      <c r="S38" s="269"/>
      <c r="T38" s="269"/>
      <c r="U38" s="269"/>
      <c r="V38" s="269"/>
      <c r="W38" s="269"/>
      <c r="X38" s="269"/>
      <c r="Y38" s="269"/>
      <c r="Z38" s="269"/>
      <c r="AA38" s="269"/>
      <c r="AB38" s="269"/>
      <c r="AC38" s="269"/>
      <c r="AD38" s="269"/>
      <c r="AE38" s="269"/>
      <c r="AF38" s="269"/>
      <c r="AG38" s="269"/>
      <c r="AH38" s="269"/>
      <c r="AI38" s="269"/>
      <c r="AJ38" s="269"/>
      <c r="AK38" s="269"/>
      <c r="AL38" s="269"/>
      <c r="AM38" s="269"/>
      <c r="AN38" s="269"/>
      <c r="AO38" s="269"/>
      <c r="AP38" s="269"/>
      <c r="AQ38" s="269"/>
      <c r="AR38" s="269"/>
      <c r="AS38" s="269"/>
      <c r="AT38" s="269"/>
      <c r="AU38" s="269"/>
      <c r="AV38" s="269"/>
      <c r="AW38" s="269"/>
      <c r="AX38" s="269"/>
      <c r="AY38" s="269"/>
      <c r="AZ38" s="269"/>
      <c r="BA38" s="269"/>
      <c r="BB38" s="269"/>
      <c r="BC38" s="269"/>
      <c r="BD38" s="269"/>
      <c r="BE38" s="269"/>
      <c r="BF38" s="269"/>
      <c r="BG38" s="269"/>
      <c r="BH38" s="269"/>
      <c r="BI38" s="269"/>
      <c r="BJ38" s="269"/>
      <c r="BK38" s="269"/>
      <c r="BL38" s="269"/>
      <c r="BM38" s="269"/>
      <c r="BN38" s="269"/>
      <c r="BO38" s="269"/>
      <c r="BP38" s="269"/>
      <c r="BQ38" s="269"/>
      <c r="BR38" s="269"/>
      <c r="BS38" s="269"/>
      <c r="BT38" s="269"/>
      <c r="BU38" s="269"/>
      <c r="BV38" s="269"/>
      <c r="BW38" s="269"/>
      <c r="BX38" s="269"/>
      <c r="BY38" s="269"/>
      <c r="BZ38" s="269"/>
      <c r="CA38" s="269"/>
      <c r="CB38" s="269"/>
      <c r="CC38" s="269"/>
      <c r="CD38" s="269"/>
      <c r="CE38" s="269"/>
      <c r="CF38" s="269"/>
      <c r="CG38" s="269"/>
      <c r="CH38" s="269"/>
      <c r="CI38" s="269"/>
      <c r="CJ38" s="269"/>
      <c r="CK38" s="269"/>
      <c r="CL38" s="269"/>
      <c r="CM38" s="269"/>
      <c r="CN38" s="269"/>
      <c r="CO38" s="269"/>
      <c r="CP38" s="269"/>
      <c r="CQ38" s="269"/>
      <c r="CR38" s="269"/>
      <c r="CS38" s="269"/>
      <c r="CT38" s="269"/>
      <c r="CU38" s="269"/>
      <c r="CV38" s="269"/>
      <c r="CW38" s="269"/>
      <c r="CX38" s="269"/>
      <c r="CY38" s="269"/>
      <c r="CZ38" s="269"/>
      <c r="DA38" s="269"/>
      <c r="DB38" s="269"/>
      <c r="DC38" s="269"/>
      <c r="DD38" s="269"/>
      <c r="DE38" s="269"/>
      <c r="DF38" s="269"/>
      <c r="DG38" s="269"/>
      <c r="DH38" s="269"/>
      <c r="DI38" s="269"/>
      <c r="DJ38" s="269"/>
      <c r="DK38" s="269"/>
      <c r="DL38" s="269"/>
      <c r="DM38" s="269"/>
      <c r="DN38" s="269"/>
      <c r="DO38" s="269"/>
      <c r="DP38" s="269"/>
      <c r="DQ38" s="269"/>
      <c r="DR38" s="269"/>
      <c r="DS38" s="269"/>
      <c r="DT38" s="269"/>
      <c r="DU38" s="269"/>
      <c r="DV38" s="269"/>
      <c r="DW38" s="269"/>
      <c r="DX38" s="269"/>
      <c r="DY38" s="269"/>
      <c r="DZ38" s="269"/>
      <c r="EA38" s="269"/>
      <c r="EB38" s="269"/>
      <c r="EC38" s="269"/>
      <c r="ED38" s="269"/>
      <c r="EE38" s="269"/>
      <c r="EF38" s="269"/>
      <c r="EG38" s="269"/>
      <c r="EH38" s="269"/>
      <c r="EI38" s="269"/>
      <c r="EJ38" s="269"/>
      <c r="EK38" s="269"/>
      <c r="EL38" s="269"/>
      <c r="EM38" s="269"/>
      <c r="EN38" s="269"/>
      <c r="EO38" s="269"/>
      <c r="EP38" s="269"/>
      <c r="EQ38" s="269"/>
      <c r="ER38" s="269"/>
      <c r="ES38" s="269"/>
      <c r="ET38" s="269"/>
      <c r="EU38" s="269"/>
      <c r="EV38" s="269"/>
      <c r="EW38" s="269"/>
      <c r="EX38" s="269"/>
      <c r="EY38" s="269"/>
      <c r="EZ38" s="269"/>
      <c r="FA38" s="269"/>
      <c r="FB38" s="269"/>
      <c r="FC38" s="269"/>
      <c r="FD38" s="269"/>
      <c r="FE38" s="269"/>
      <c r="FF38" s="269"/>
      <c r="FG38" s="269"/>
      <c r="FH38" s="269"/>
      <c r="FI38" s="269"/>
      <c r="FJ38" s="269"/>
      <c r="FK38" s="269"/>
      <c r="FL38" s="269"/>
      <c r="FM38" s="269"/>
      <c r="FN38" s="269"/>
      <c r="FO38" s="269"/>
      <c r="FP38" s="269"/>
      <c r="FQ38" s="269"/>
      <c r="FR38" s="269"/>
      <c r="FS38" s="269"/>
      <c r="FT38" s="269"/>
      <c r="FU38" s="269"/>
      <c r="FV38" s="269"/>
      <c r="FW38" s="269"/>
      <c r="FX38" s="269"/>
      <c r="FY38" s="269"/>
      <c r="FZ38" s="269"/>
      <c r="GA38" s="269"/>
      <c r="GB38" s="269"/>
      <c r="GC38" s="269"/>
      <c r="GD38" s="269"/>
      <c r="GE38" s="269"/>
      <c r="GF38" s="269"/>
      <c r="GG38" s="269"/>
      <c r="GH38" s="269"/>
      <c r="GI38" s="269"/>
      <c r="GJ38" s="269"/>
      <c r="GK38" s="269"/>
      <c r="GL38" s="269"/>
      <c r="GM38" s="269"/>
      <c r="GN38" s="269"/>
      <c r="GO38" s="269"/>
      <c r="GP38" s="269"/>
      <c r="GQ38" s="269"/>
      <c r="GR38" s="269"/>
      <c r="GS38" s="269"/>
      <c r="GT38" s="269"/>
      <c r="GU38" s="269"/>
      <c r="GV38" s="269"/>
      <c r="GW38" s="269"/>
      <c r="GX38" s="269"/>
      <c r="GY38" s="269"/>
      <c r="GZ38" s="269"/>
      <c r="HA38" s="269"/>
      <c r="HB38" s="269"/>
      <c r="HC38" s="269"/>
      <c r="HD38" s="269"/>
      <c r="HE38" s="269"/>
      <c r="HF38" s="269"/>
      <c r="HG38" s="269"/>
      <c r="HH38" s="269"/>
      <c r="HI38" s="269"/>
      <c r="HJ38" s="269"/>
      <c r="HK38" s="269"/>
      <c r="HL38" s="269"/>
      <c r="HM38" s="269"/>
      <c r="HN38" s="269"/>
      <c r="HO38" s="269"/>
      <c r="HP38" s="269"/>
      <c r="HQ38" s="269"/>
      <c r="HR38" s="269"/>
      <c r="HS38" s="269"/>
      <c r="HT38" s="269"/>
      <c r="HU38" s="269"/>
      <c r="HV38" s="269"/>
      <c r="HW38" s="269"/>
      <c r="HX38" s="269"/>
      <c r="HY38" s="269"/>
      <c r="HZ38" s="269"/>
      <c r="IA38" s="269"/>
      <c r="IB38" s="269"/>
      <c r="IC38" s="269"/>
      <c r="ID38" s="269"/>
      <c r="IE38" s="269"/>
      <c r="IF38" s="269"/>
      <c r="IG38" s="269"/>
      <c r="IH38" s="269"/>
      <c r="II38" s="269"/>
      <c r="IJ38" s="269"/>
      <c r="IK38" s="269"/>
      <c r="IL38" s="269"/>
      <c r="IM38" s="269"/>
      <c r="IN38" s="269"/>
      <c r="IO38" s="269"/>
      <c r="IP38" s="269"/>
      <c r="IQ38" s="269"/>
      <c r="IR38" s="269"/>
      <c r="IS38" s="269"/>
      <c r="IT38" s="269"/>
      <c r="IU38" s="269"/>
      <c r="IV38" s="269"/>
      <c r="IW38" s="269"/>
      <c r="IX38" s="269"/>
      <c r="IY38" s="269"/>
      <c r="IZ38" s="269"/>
      <c r="JA38" s="269"/>
      <c r="JB38" s="269"/>
      <c r="JC38" s="269"/>
      <c r="JD38" s="269"/>
      <c r="JE38" s="269"/>
      <c r="JF38" s="269"/>
      <c r="JG38" s="269"/>
      <c r="JH38" s="269"/>
      <c r="JI38" s="269"/>
      <c r="JJ38" s="269"/>
      <c r="JK38" s="269"/>
      <c r="JL38" s="269"/>
      <c r="JM38" s="269"/>
      <c r="JN38" s="269"/>
      <c r="JO38" s="269"/>
      <c r="JP38" s="269"/>
      <c r="JQ38" s="269"/>
      <c r="JR38" s="269"/>
      <c r="JS38" s="269"/>
      <c r="JT38" s="269"/>
      <c r="JU38" s="269"/>
      <c r="JV38" s="269"/>
      <c r="JW38" s="269"/>
      <c r="JX38" s="269"/>
      <c r="JY38" s="269"/>
      <c r="JZ38" s="269"/>
      <c r="KA38" s="269"/>
      <c r="KB38" s="269"/>
      <c r="KC38" s="269"/>
      <c r="KD38" s="269"/>
      <c r="KE38" s="269"/>
      <c r="KF38" s="269"/>
      <c r="KG38" s="269"/>
      <c r="KH38" s="269"/>
      <c r="KI38" s="269"/>
      <c r="KJ38" s="269"/>
      <c r="KK38" s="269"/>
      <c r="KL38" s="269"/>
      <c r="KM38" s="269"/>
      <c r="KN38" s="269"/>
      <c r="KO38" s="269"/>
      <c r="KP38" s="269"/>
      <c r="KQ38" s="269"/>
      <c r="KR38" s="269"/>
      <c r="KS38" s="269"/>
      <c r="KT38" s="269"/>
      <c r="KU38" s="269"/>
      <c r="KV38" s="269"/>
      <c r="KW38" s="269"/>
      <c r="KX38" s="269"/>
      <c r="KY38" s="269"/>
      <c r="KZ38" s="269"/>
      <c r="LA38" s="269"/>
      <c r="LB38" s="269"/>
      <c r="LC38" s="269"/>
      <c r="LD38" s="269"/>
      <c r="LE38" s="269"/>
      <c r="LF38" s="269"/>
      <c r="LG38" s="269"/>
      <c r="LH38" s="269"/>
      <c r="LI38" s="269"/>
      <c r="LJ38" s="269"/>
      <c r="LK38" s="269"/>
      <c r="LL38" s="269"/>
      <c r="LM38" s="269"/>
      <c r="LN38" s="269"/>
      <c r="LO38" s="269"/>
      <c r="LP38" s="269"/>
      <c r="LQ38" s="269"/>
      <c r="LR38" s="269"/>
      <c r="LS38" s="269"/>
      <c r="LT38" s="269"/>
      <c r="LU38" s="269"/>
      <c r="LV38" s="269"/>
      <c r="LW38" s="269"/>
      <c r="LX38" s="269"/>
      <c r="LY38" s="269"/>
      <c r="LZ38" s="269"/>
      <c r="MA38" s="269"/>
      <c r="MB38" s="269"/>
      <c r="MC38" s="269"/>
      <c r="MD38" s="269"/>
      <c r="ME38" s="269"/>
      <c r="MF38" s="269"/>
      <c r="MG38" s="269"/>
      <c r="MH38" s="269"/>
      <c r="MI38" s="269"/>
      <c r="MJ38" s="269"/>
      <c r="MK38" s="269"/>
      <c r="ML38" s="269"/>
      <c r="MM38" s="269"/>
      <c r="MN38" s="269"/>
      <c r="MO38" s="269"/>
      <c r="MP38" s="269"/>
      <c r="MQ38" s="269"/>
      <c r="MR38" s="269"/>
      <c r="MS38" s="269"/>
      <c r="MT38" s="269"/>
      <c r="MU38" s="269"/>
      <c r="MV38" s="269"/>
      <c r="MW38" s="269"/>
      <c r="MX38" s="269"/>
      <c r="MY38" s="269"/>
      <c r="MZ38" s="269"/>
      <c r="NA38" s="269"/>
      <c r="NB38" s="269"/>
      <c r="NC38" s="269"/>
      <c r="ND38" s="269"/>
      <c r="NE38" s="269"/>
      <c r="NF38" s="269"/>
      <c r="NG38" s="269"/>
      <c r="NH38" s="269"/>
      <c r="NI38" s="269"/>
      <c r="NJ38" s="269"/>
      <c r="NK38" s="269"/>
      <c r="NL38" s="269"/>
      <c r="NM38" s="269"/>
      <c r="NN38" s="269"/>
      <c r="NO38" s="269"/>
      <c r="NP38" s="269"/>
      <c r="NQ38" s="269"/>
      <c r="NR38" s="269"/>
      <c r="NS38" s="269"/>
      <c r="NT38" s="269"/>
      <c r="NU38" s="269"/>
      <c r="NV38" s="269"/>
      <c r="NW38" s="269"/>
      <c r="NX38" s="269"/>
      <c r="NY38" s="269"/>
      <c r="NZ38" s="269"/>
      <c r="OA38" s="269"/>
      <c r="OB38" s="269"/>
      <c r="OC38" s="269"/>
      <c r="OD38" s="269"/>
      <c r="OE38" s="269"/>
      <c r="OF38" s="269"/>
      <c r="OG38" s="269"/>
      <c r="OH38" s="269"/>
      <c r="OI38" s="269"/>
      <c r="OJ38" s="269"/>
      <c r="OK38" s="269"/>
      <c r="OL38" s="269"/>
      <c r="OM38" s="269"/>
      <c r="ON38" s="269"/>
      <c r="OO38" s="269"/>
      <c r="OP38" s="269"/>
      <c r="OQ38" s="269"/>
      <c r="OR38" s="269"/>
      <c r="OS38" s="269"/>
      <c r="OT38" s="269"/>
      <c r="OU38" s="269"/>
      <c r="OV38" s="269"/>
      <c r="OW38" s="269"/>
      <c r="OX38" s="269"/>
      <c r="OY38" s="269"/>
      <c r="OZ38" s="269"/>
      <c r="PA38" s="269"/>
      <c r="PB38" s="269"/>
      <c r="PC38" s="269"/>
      <c r="PD38" s="269"/>
      <c r="PE38" s="269"/>
      <c r="PF38" s="269"/>
      <c r="PG38" s="269"/>
      <c r="PH38" s="269"/>
      <c r="PI38" s="269"/>
      <c r="PJ38" s="269"/>
      <c r="PK38" s="269"/>
      <c r="PL38" s="269"/>
      <c r="PM38" s="269"/>
      <c r="PN38" s="269"/>
      <c r="PO38" s="269"/>
      <c r="PP38" s="269"/>
      <c r="PQ38" s="269"/>
      <c r="PR38" s="269"/>
      <c r="PS38" s="269"/>
      <c r="PT38" s="269"/>
      <c r="PU38" s="269"/>
      <c r="PV38" s="269"/>
      <c r="PW38" s="269"/>
      <c r="PX38" s="269"/>
      <c r="PY38" s="269"/>
      <c r="PZ38" s="269"/>
      <c r="QA38" s="269"/>
      <c r="QB38" s="269"/>
      <c r="QC38" s="269"/>
      <c r="QD38" s="269"/>
      <c r="QE38" s="269"/>
      <c r="QF38" s="269"/>
      <c r="QG38" s="269"/>
      <c r="QH38" s="269"/>
      <c r="QI38" s="269"/>
      <c r="QJ38" s="269"/>
      <c r="QK38" s="269"/>
      <c r="QL38" s="269"/>
      <c r="QM38" s="269"/>
      <c r="QN38" s="269"/>
      <c r="QO38" s="269"/>
      <c r="QP38" s="269"/>
      <c r="QQ38" s="269"/>
      <c r="QR38" s="269"/>
      <c r="QS38" s="269"/>
      <c r="QT38" s="269"/>
      <c r="QU38" s="269"/>
      <c r="QV38" s="269"/>
      <c r="QW38" s="269"/>
      <c r="QX38" s="269"/>
      <c r="QY38" s="269"/>
      <c r="QZ38" s="269"/>
      <c r="RA38" s="269"/>
      <c r="RB38" s="269"/>
      <c r="RC38" s="269"/>
      <c r="RD38" s="269"/>
      <c r="RE38" s="269"/>
      <c r="RF38" s="269"/>
      <c r="RG38" s="269"/>
      <c r="RH38" s="269"/>
      <c r="RI38" s="269"/>
      <c r="RJ38" s="269"/>
      <c r="RK38" s="269"/>
      <c r="RL38" s="269"/>
      <c r="RM38" s="269"/>
      <c r="RN38" s="269"/>
      <c r="RO38" s="269"/>
      <c r="RP38" s="269"/>
      <c r="RQ38" s="269"/>
      <c r="RR38" s="269"/>
      <c r="RS38" s="269"/>
      <c r="RT38" s="269"/>
      <c r="RU38" s="269"/>
      <c r="RV38" s="269"/>
      <c r="RW38" s="269"/>
      <c r="RX38" s="269"/>
      <c r="RY38" s="269"/>
      <c r="RZ38" s="269"/>
      <c r="SA38" s="269"/>
      <c r="SB38" s="269"/>
      <c r="SC38" s="269"/>
      <c r="SD38" s="269"/>
      <c r="SE38" s="269"/>
      <c r="SF38" s="269"/>
      <c r="SG38" s="269"/>
      <c r="SH38" s="269"/>
      <c r="SI38" s="269"/>
      <c r="SJ38" s="269"/>
      <c r="SK38" s="269"/>
      <c r="SL38" s="269"/>
      <c r="SM38" s="269"/>
      <c r="SN38" s="269"/>
      <c r="SO38" s="269"/>
      <c r="SP38" s="269"/>
      <c r="SQ38" s="269"/>
      <c r="SR38" s="269"/>
      <c r="SS38" s="269"/>
      <c r="ST38" s="269"/>
      <c r="SU38" s="269"/>
      <c r="SV38" s="269"/>
      <c r="SW38" s="269"/>
      <c r="SX38" s="269"/>
      <c r="SY38" s="269"/>
      <c r="SZ38" s="269"/>
      <c r="TA38" s="269"/>
      <c r="TB38" s="269"/>
      <c r="TC38" s="269"/>
      <c r="TD38" s="269"/>
      <c r="TE38" s="269"/>
      <c r="TF38" s="269"/>
      <c r="TG38" s="269"/>
      <c r="TH38" s="269"/>
      <c r="TI38" s="269"/>
      <c r="TJ38" s="269"/>
      <c r="TK38" s="269"/>
      <c r="TL38" s="269"/>
      <c r="TM38" s="269"/>
      <c r="TN38" s="269"/>
      <c r="TO38" s="269"/>
      <c r="TP38" s="269"/>
      <c r="TQ38" s="269"/>
      <c r="TR38" s="269"/>
      <c r="TS38" s="269"/>
      <c r="TT38" s="269"/>
      <c r="TU38" s="269"/>
      <c r="TV38" s="269"/>
      <c r="TW38" s="269"/>
      <c r="TX38" s="269"/>
      <c r="TY38" s="269"/>
      <c r="TZ38" s="269"/>
      <c r="UA38" s="269"/>
      <c r="UB38" s="269"/>
      <c r="UC38" s="269"/>
      <c r="UD38" s="269"/>
      <c r="UE38" s="269"/>
      <c r="UF38" s="269"/>
      <c r="UG38" s="269"/>
      <c r="UH38" s="269"/>
      <c r="UI38" s="269"/>
      <c r="UJ38" s="269"/>
      <c r="UK38" s="269"/>
      <c r="UL38" s="269"/>
      <c r="UM38" s="269"/>
      <c r="UN38" s="269"/>
      <c r="UO38" s="269"/>
      <c r="UP38" s="269"/>
      <c r="UQ38" s="269"/>
      <c r="UR38" s="269"/>
      <c r="US38" s="269"/>
      <c r="UT38" s="269"/>
      <c r="UU38" s="269"/>
      <c r="UV38" s="269"/>
      <c r="UW38" s="269"/>
      <c r="UX38" s="269"/>
      <c r="UY38" s="269"/>
      <c r="UZ38" s="269"/>
      <c r="VA38" s="269"/>
      <c r="VB38" s="269"/>
      <c r="VC38" s="269"/>
      <c r="VD38" s="269"/>
      <c r="VE38" s="269"/>
      <c r="VF38" s="269"/>
      <c r="VG38" s="269"/>
      <c r="VH38" s="269"/>
      <c r="VI38" s="269"/>
      <c r="VJ38" s="269"/>
      <c r="VK38" s="269"/>
      <c r="VL38" s="269"/>
      <c r="VM38" s="269"/>
      <c r="VN38" s="269"/>
      <c r="VO38" s="269"/>
      <c r="VP38" s="269"/>
      <c r="VQ38" s="269"/>
      <c r="VR38" s="269"/>
      <c r="VS38" s="269"/>
      <c r="VT38" s="269"/>
      <c r="VU38" s="269"/>
      <c r="VV38" s="269"/>
      <c r="VW38" s="269"/>
      <c r="VX38" s="269"/>
      <c r="VY38" s="269"/>
      <c r="VZ38" s="269"/>
      <c r="WA38" s="269"/>
      <c r="WB38" s="269"/>
      <c r="WC38" s="269"/>
      <c r="WD38" s="269"/>
      <c r="WE38" s="269"/>
      <c r="WF38" s="269"/>
      <c r="WG38" s="269"/>
      <c r="WH38" s="269"/>
      <c r="WI38" s="269"/>
      <c r="WJ38" s="269"/>
      <c r="WK38" s="269"/>
      <c r="WL38" s="269"/>
      <c r="WM38" s="269"/>
      <c r="WN38" s="269"/>
      <c r="WO38" s="269"/>
      <c r="WP38" s="269"/>
      <c r="WQ38" s="269"/>
      <c r="WR38" s="269"/>
      <c r="WS38" s="269"/>
      <c r="WT38" s="269"/>
      <c r="WU38" s="269"/>
      <c r="WV38" s="269"/>
      <c r="WW38" s="269"/>
      <c r="WX38" s="269"/>
      <c r="WY38" s="269"/>
      <c r="WZ38" s="269"/>
      <c r="XA38" s="269"/>
      <c r="XB38" s="269"/>
      <c r="XC38" s="269"/>
      <c r="XD38" s="269"/>
      <c r="XE38" s="269"/>
      <c r="XF38" s="269"/>
      <c r="XG38" s="269"/>
      <c r="XH38" s="269"/>
      <c r="XI38" s="269"/>
      <c r="XJ38" s="269"/>
      <c r="XK38" s="269"/>
      <c r="XL38" s="269"/>
      <c r="XM38" s="269"/>
      <c r="XN38" s="269"/>
      <c r="XO38" s="269"/>
      <c r="XP38" s="269"/>
      <c r="XQ38" s="269"/>
      <c r="XR38" s="269"/>
      <c r="XS38" s="269"/>
      <c r="XT38" s="269"/>
      <c r="XU38" s="269"/>
      <c r="XV38" s="269"/>
      <c r="XW38" s="269"/>
      <c r="XX38" s="269"/>
      <c r="XY38" s="269"/>
      <c r="XZ38" s="269"/>
      <c r="YA38" s="269"/>
      <c r="YB38" s="269"/>
      <c r="YC38" s="269"/>
      <c r="YD38" s="269"/>
      <c r="YE38" s="269"/>
      <c r="YF38" s="269"/>
      <c r="YG38" s="269"/>
      <c r="YH38" s="269"/>
      <c r="YI38" s="269"/>
      <c r="YJ38" s="269"/>
      <c r="YK38" s="269"/>
      <c r="YL38" s="269"/>
      <c r="YM38" s="269"/>
      <c r="YN38" s="269"/>
      <c r="YO38" s="269"/>
      <c r="YP38" s="269"/>
      <c r="YQ38" s="269"/>
      <c r="YR38" s="269"/>
      <c r="YS38" s="269"/>
      <c r="YT38" s="269"/>
      <c r="YU38" s="269"/>
      <c r="YV38" s="269"/>
      <c r="YW38" s="269"/>
      <c r="YX38" s="269"/>
      <c r="YY38" s="269"/>
      <c r="YZ38" s="269"/>
      <c r="ZA38" s="269"/>
      <c r="ZB38" s="269"/>
      <c r="ZC38" s="269"/>
      <c r="ZD38" s="269"/>
      <c r="ZE38" s="269"/>
      <c r="ZF38" s="269"/>
      <c r="ZG38" s="269"/>
      <c r="ZH38" s="269"/>
      <c r="ZI38" s="269"/>
      <c r="ZJ38" s="269"/>
      <c r="ZK38" s="269"/>
      <c r="ZL38" s="269"/>
      <c r="ZM38" s="269"/>
      <c r="ZN38" s="269"/>
      <c r="ZO38" s="269"/>
      <c r="ZP38" s="269"/>
      <c r="ZQ38" s="269"/>
      <c r="ZR38" s="269"/>
      <c r="ZS38" s="269"/>
      <c r="ZT38" s="269"/>
      <c r="ZU38" s="269"/>
      <c r="ZV38" s="269"/>
      <c r="ZW38" s="269"/>
      <c r="ZX38" s="269"/>
      <c r="ZY38" s="269"/>
      <c r="ZZ38" s="269"/>
      <c r="AAA38" s="269"/>
      <c r="AAB38" s="269"/>
      <c r="AAC38" s="269"/>
      <c r="AAD38" s="269"/>
      <c r="AAE38" s="269"/>
      <c r="AAF38" s="269"/>
      <c r="AAG38" s="269"/>
      <c r="AAH38" s="269"/>
      <c r="AAI38" s="269"/>
      <c r="AAJ38" s="269"/>
      <c r="AAK38" s="269"/>
      <c r="AAL38" s="269"/>
      <c r="AAM38" s="269"/>
      <c r="AAN38" s="269"/>
      <c r="AAO38" s="269"/>
      <c r="AAP38" s="269"/>
      <c r="AAQ38" s="269"/>
      <c r="AAR38" s="269"/>
      <c r="AAS38" s="269"/>
      <c r="AAT38" s="269"/>
      <c r="AAU38" s="269"/>
      <c r="AAV38" s="269"/>
      <c r="AAW38" s="269"/>
      <c r="AAX38" s="269"/>
      <c r="AAY38" s="269"/>
      <c r="AAZ38" s="269"/>
      <c r="ABA38" s="269"/>
      <c r="ABB38" s="269"/>
      <c r="ABC38" s="269"/>
      <c r="ABD38" s="269"/>
      <c r="ABE38" s="269"/>
      <c r="ABF38" s="269"/>
      <c r="ABG38" s="269"/>
      <c r="ABH38" s="269"/>
      <c r="ABI38" s="269"/>
      <c r="ABJ38" s="269"/>
      <c r="ABK38" s="269"/>
      <c r="ABL38" s="269"/>
      <c r="ABM38" s="269"/>
      <c r="ABN38" s="269"/>
      <c r="ABO38" s="269"/>
      <c r="ABP38" s="269"/>
      <c r="ABQ38" s="269"/>
      <c r="ABR38" s="269"/>
      <c r="ABS38" s="269"/>
      <c r="ABT38" s="269"/>
      <c r="ABU38" s="269"/>
      <c r="ABV38" s="269"/>
      <c r="ABW38" s="269"/>
      <c r="ABX38" s="269"/>
      <c r="ABY38" s="269"/>
      <c r="ABZ38" s="269"/>
      <c r="ACA38" s="269"/>
      <c r="ACB38" s="269"/>
      <c r="ACC38" s="269"/>
      <c r="ACD38" s="269"/>
      <c r="ACE38" s="269"/>
      <c r="ACF38" s="269"/>
      <c r="ACG38" s="269"/>
      <c r="ACH38" s="269"/>
      <c r="ACI38" s="269"/>
      <c r="ACJ38" s="269"/>
      <c r="ACK38" s="269"/>
      <c r="ACL38" s="269"/>
      <c r="ACM38" s="269"/>
      <c r="ACN38" s="269"/>
      <c r="ACO38" s="269"/>
      <c r="ACP38" s="269"/>
      <c r="ACQ38" s="269"/>
      <c r="ACR38" s="269"/>
      <c r="ACS38" s="269"/>
      <c r="ACT38" s="269"/>
      <c r="ACU38" s="269"/>
      <c r="ACV38" s="269"/>
      <c r="ACW38" s="269"/>
      <c r="ACX38" s="269"/>
      <c r="ACY38" s="269"/>
      <c r="ACZ38" s="269"/>
      <c r="ADA38" s="269"/>
      <c r="ADB38" s="269"/>
      <c r="ADC38" s="269"/>
      <c r="ADD38" s="269"/>
      <c r="ADE38" s="269"/>
      <c r="ADF38" s="269"/>
      <c r="ADG38" s="269"/>
      <c r="ADH38" s="269"/>
      <c r="ADI38" s="269"/>
      <c r="ADJ38" s="269"/>
      <c r="ADK38" s="269"/>
      <c r="ADL38" s="269"/>
      <c r="ADM38" s="269"/>
      <c r="ADN38" s="269"/>
      <c r="ADO38" s="269"/>
      <c r="ADP38" s="269"/>
      <c r="ADQ38" s="269"/>
      <c r="ADR38" s="269"/>
      <c r="ADS38" s="269"/>
      <c r="ADT38" s="269"/>
      <c r="ADU38" s="269"/>
      <c r="ADV38" s="269"/>
      <c r="ADW38" s="269"/>
      <c r="ADX38" s="269"/>
      <c r="ADY38" s="269"/>
      <c r="ADZ38" s="269"/>
      <c r="AEA38" s="269"/>
      <c r="AEB38" s="269"/>
      <c r="AEC38" s="269"/>
      <c r="AED38" s="269"/>
      <c r="AEE38" s="269"/>
      <c r="AEF38" s="269"/>
      <c r="AEG38" s="269"/>
      <c r="AEH38" s="269"/>
      <c r="AEI38" s="269"/>
      <c r="AEJ38" s="269"/>
      <c r="AEK38" s="269"/>
      <c r="AEL38" s="269"/>
      <c r="AEM38" s="269"/>
      <c r="AEN38" s="269"/>
      <c r="AEO38" s="269"/>
      <c r="AEP38" s="269"/>
      <c r="AEQ38" s="269"/>
      <c r="AER38" s="269"/>
      <c r="AES38" s="269"/>
      <c r="AET38" s="269"/>
      <c r="AEU38" s="269"/>
      <c r="AEV38" s="269"/>
      <c r="AEW38" s="269"/>
      <c r="AEX38" s="269"/>
      <c r="AEY38" s="269"/>
      <c r="AEZ38" s="269"/>
      <c r="AFA38" s="269"/>
      <c r="AFB38" s="269"/>
      <c r="AFC38" s="269"/>
      <c r="AFD38" s="269"/>
      <c r="AFE38" s="269"/>
      <c r="AFF38" s="269"/>
      <c r="AFG38" s="269"/>
      <c r="AFH38" s="269"/>
      <c r="AFI38" s="269"/>
      <c r="AFJ38" s="269"/>
      <c r="AFK38" s="269"/>
      <c r="AFL38" s="269"/>
      <c r="AFM38" s="269"/>
      <c r="AFN38" s="269"/>
      <c r="AFO38" s="269"/>
      <c r="AFP38" s="269"/>
      <c r="AFQ38" s="269"/>
      <c r="AFR38" s="269"/>
      <c r="AFS38" s="269"/>
      <c r="AFT38" s="269"/>
      <c r="AFU38" s="269"/>
      <c r="AFV38" s="269"/>
      <c r="AFW38" s="269"/>
      <c r="AFX38" s="269"/>
      <c r="AFY38" s="269"/>
      <c r="AFZ38" s="269"/>
      <c r="AGA38" s="269"/>
      <c r="AGB38" s="269"/>
      <c r="AGC38" s="269"/>
      <c r="AGD38" s="269"/>
      <c r="AGE38" s="269"/>
      <c r="AGF38" s="269"/>
      <c r="AGG38" s="269"/>
      <c r="AGH38" s="269"/>
      <c r="AGI38" s="269"/>
      <c r="AGJ38" s="269"/>
      <c r="AGK38" s="269"/>
      <c r="AGL38" s="269"/>
      <c r="AGM38" s="269"/>
      <c r="AGN38" s="269"/>
      <c r="AGO38" s="269"/>
      <c r="AGP38" s="269"/>
      <c r="AGQ38" s="269"/>
      <c r="AGR38" s="269"/>
      <c r="AGS38" s="269"/>
      <c r="AGT38" s="269"/>
      <c r="AGU38" s="269"/>
      <c r="AGV38" s="269"/>
      <c r="AGW38" s="269"/>
      <c r="AGX38" s="269"/>
      <c r="AGY38" s="269"/>
      <c r="AGZ38" s="269"/>
      <c r="AHA38" s="269"/>
      <c r="AHB38" s="269"/>
      <c r="AHC38" s="269"/>
      <c r="AHD38" s="269"/>
      <c r="AHE38" s="269"/>
      <c r="AHF38" s="269"/>
      <c r="AHG38" s="269"/>
      <c r="AHH38" s="269"/>
      <c r="AHI38" s="269"/>
      <c r="AHJ38" s="269"/>
      <c r="AHK38" s="269"/>
      <c r="AHL38" s="269"/>
      <c r="AHM38" s="269"/>
      <c r="AHN38" s="269"/>
      <c r="AHO38" s="269"/>
      <c r="AHP38" s="269"/>
      <c r="AHQ38" s="269"/>
      <c r="AHR38" s="269"/>
      <c r="AHS38" s="269"/>
      <c r="AHT38" s="269"/>
      <c r="AHU38" s="269"/>
      <c r="AHV38" s="269"/>
      <c r="AHW38" s="269"/>
      <c r="AHX38" s="269"/>
      <c r="AHY38" s="269"/>
      <c r="AHZ38" s="269"/>
      <c r="AIA38" s="269"/>
      <c r="AIB38" s="269"/>
      <c r="AIC38" s="269"/>
      <c r="AID38" s="269"/>
      <c r="AIE38" s="269"/>
      <c r="AIF38" s="269"/>
      <c r="AIG38" s="269"/>
      <c r="AIH38" s="269"/>
      <c r="AII38" s="269"/>
      <c r="AIJ38" s="269"/>
      <c r="AIK38" s="269"/>
      <c r="AIL38" s="269"/>
      <c r="AIM38" s="269"/>
      <c r="AIN38" s="269"/>
      <c r="AIO38" s="269"/>
      <c r="AIP38" s="269"/>
      <c r="AIQ38" s="269"/>
      <c r="AIR38" s="269"/>
      <c r="AIS38" s="269"/>
      <c r="AIT38" s="269"/>
      <c r="AIU38" s="269"/>
      <c r="AIV38" s="269"/>
      <c r="AIW38" s="269"/>
      <c r="AIX38" s="269"/>
      <c r="AIY38" s="269"/>
      <c r="AIZ38" s="269"/>
      <c r="AJA38" s="269"/>
      <c r="AJB38" s="269"/>
      <c r="AJC38" s="269"/>
      <c r="AJD38" s="269"/>
      <c r="AJE38" s="269"/>
      <c r="AJF38" s="269"/>
      <c r="AJG38" s="269"/>
      <c r="AJH38" s="269"/>
      <c r="AJI38" s="269"/>
      <c r="AJJ38" s="269"/>
      <c r="AJK38" s="269"/>
      <c r="AJL38" s="269"/>
      <c r="AJM38" s="269"/>
      <c r="AJN38" s="269"/>
      <c r="AJO38" s="269"/>
      <c r="AJP38" s="269"/>
      <c r="AJQ38" s="269"/>
      <c r="AJR38" s="269"/>
      <c r="AJS38" s="269"/>
      <c r="AJT38" s="269"/>
      <c r="AJU38" s="269"/>
      <c r="AJV38" s="269"/>
      <c r="AJW38" s="269"/>
      <c r="AJX38" s="269"/>
      <c r="AJY38" s="269"/>
      <c r="AJZ38" s="269"/>
      <c r="AKA38" s="269"/>
      <c r="AKB38" s="269"/>
      <c r="AKC38" s="269"/>
      <c r="AKD38" s="269"/>
      <c r="AKE38" s="269"/>
      <c r="AKF38" s="269"/>
      <c r="AKG38" s="269"/>
      <c r="AKH38" s="269"/>
      <c r="AKI38" s="269"/>
      <c r="AKJ38" s="269"/>
      <c r="AKK38" s="269"/>
      <c r="AKL38" s="269"/>
      <c r="AKM38" s="269"/>
      <c r="AKN38" s="269"/>
      <c r="AKO38" s="269"/>
      <c r="AKP38" s="269"/>
      <c r="AKQ38" s="269"/>
      <c r="AKR38" s="269"/>
      <c r="AKS38" s="269"/>
      <c r="AKT38" s="269"/>
      <c r="AKU38" s="269"/>
      <c r="AKV38" s="269"/>
      <c r="AKW38" s="269"/>
      <c r="AKX38" s="269"/>
      <c r="AKY38" s="269"/>
      <c r="AKZ38" s="269"/>
      <c r="ALA38" s="269"/>
      <c r="ALB38" s="269"/>
      <c r="ALC38" s="269"/>
      <c r="ALD38" s="269"/>
      <c r="ALE38" s="269"/>
      <c r="ALF38" s="269"/>
      <c r="ALG38" s="269"/>
      <c r="ALH38" s="269"/>
      <c r="ALI38" s="269"/>
      <c r="ALJ38" s="269"/>
      <c r="ALK38" s="269"/>
      <c r="ALL38" s="269"/>
      <c r="ALM38" s="269"/>
      <c r="ALN38" s="269"/>
      <c r="ALO38" s="269"/>
      <c r="ALP38" s="269"/>
      <c r="ALQ38" s="269"/>
      <c r="ALR38" s="269"/>
      <c r="ALS38" s="269"/>
      <c r="ALT38" s="269"/>
      <c r="ALU38" s="269"/>
      <c r="ALV38" s="269"/>
      <c r="ALW38" s="269"/>
      <c r="ALX38" s="269"/>
      <c r="ALY38" s="269"/>
      <c r="ALZ38" s="269"/>
      <c r="AMA38" s="269"/>
      <c r="AMB38" s="269"/>
      <c r="AMC38" s="269"/>
      <c r="AMD38" s="269"/>
      <c r="AME38" s="269"/>
      <c r="AMF38" s="269"/>
      <c r="AMG38" s="269"/>
      <c r="AMH38" s="269"/>
      <c r="AMI38" s="269"/>
      <c r="AMJ38" s="269"/>
      <c r="AMK38" s="269"/>
      <c r="AML38" s="269"/>
      <c r="AMM38" s="269"/>
      <c r="AMN38" s="269"/>
      <c r="AMO38" s="269"/>
      <c r="AMP38" s="269"/>
      <c r="AMQ38" s="269"/>
      <c r="AMR38" s="269"/>
      <c r="AMS38" s="269"/>
      <c r="AMT38" s="269"/>
      <c r="AMU38" s="269"/>
      <c r="AMV38" s="269"/>
      <c r="AMW38" s="269"/>
      <c r="AMX38" s="269"/>
      <c r="AMY38" s="269"/>
      <c r="AMZ38" s="269"/>
      <c r="ANA38" s="269"/>
      <c r="ANB38" s="269"/>
      <c r="ANC38" s="269"/>
      <c r="AND38" s="269"/>
      <c r="ANE38" s="269"/>
      <c r="ANF38" s="269"/>
      <c r="ANG38" s="269"/>
      <c r="ANH38" s="269"/>
      <c r="ANI38" s="269"/>
      <c r="ANJ38" s="269"/>
      <c r="ANK38" s="269"/>
      <c r="ANL38" s="269"/>
      <c r="ANM38" s="269"/>
      <c r="ANN38" s="269"/>
      <c r="ANO38" s="269"/>
      <c r="ANP38" s="269"/>
      <c r="ANQ38" s="269"/>
      <c r="ANR38" s="269"/>
      <c r="ANS38" s="269"/>
      <c r="ANT38" s="269"/>
      <c r="ANU38" s="269"/>
      <c r="ANV38" s="269"/>
      <c r="ANW38" s="269"/>
      <c r="ANX38" s="269"/>
      <c r="ANY38" s="269"/>
      <c r="ANZ38" s="269"/>
      <c r="AOA38" s="269"/>
      <c r="AOB38" s="269"/>
      <c r="AOC38" s="269"/>
      <c r="AOD38" s="269"/>
      <c r="AOE38" s="269"/>
      <c r="AOF38" s="269"/>
      <c r="AOG38" s="269"/>
      <c r="AOH38" s="269"/>
      <c r="AOI38" s="269"/>
      <c r="AOJ38" s="269"/>
      <c r="AOK38" s="269"/>
      <c r="AOL38" s="269"/>
      <c r="AOM38" s="269"/>
      <c r="AON38" s="269"/>
      <c r="AOO38" s="269"/>
      <c r="AOP38" s="269"/>
      <c r="AOQ38" s="269"/>
      <c r="AOR38" s="269"/>
      <c r="AOS38" s="269"/>
      <c r="AOT38" s="269"/>
      <c r="AOU38" s="269"/>
      <c r="AOV38" s="269"/>
      <c r="AOW38" s="269"/>
      <c r="AOX38" s="269"/>
      <c r="AOY38" s="269"/>
      <c r="AOZ38" s="269"/>
      <c r="APA38" s="269"/>
      <c r="APB38" s="269"/>
      <c r="APC38" s="269"/>
      <c r="APD38" s="269"/>
      <c r="APE38" s="269"/>
      <c r="APF38" s="269"/>
      <c r="APG38" s="269"/>
      <c r="APH38" s="269"/>
      <c r="API38" s="269"/>
      <c r="APJ38" s="269"/>
      <c r="APK38" s="269"/>
      <c r="APL38" s="269"/>
      <c r="APM38" s="269"/>
      <c r="APN38" s="269"/>
      <c r="APO38" s="269"/>
      <c r="APP38" s="269"/>
      <c r="APQ38" s="269"/>
      <c r="APR38" s="269"/>
      <c r="APS38" s="269"/>
      <c r="APT38" s="269"/>
      <c r="APU38" s="269"/>
      <c r="APV38" s="269"/>
      <c r="APW38" s="269"/>
      <c r="APX38" s="269"/>
      <c r="APY38" s="269"/>
      <c r="APZ38" s="269"/>
      <c r="AQA38" s="269"/>
      <c r="AQB38" s="269"/>
      <c r="AQC38" s="269"/>
      <c r="AQD38" s="269"/>
      <c r="AQE38" s="269"/>
      <c r="AQF38" s="269"/>
      <c r="AQG38" s="269"/>
      <c r="AQH38" s="269"/>
      <c r="AQI38" s="269"/>
      <c r="AQJ38" s="269"/>
      <c r="AQK38" s="269"/>
      <c r="AQL38" s="269"/>
      <c r="AQM38" s="269"/>
      <c r="AQN38" s="269"/>
      <c r="AQO38" s="269"/>
      <c r="AQP38" s="269"/>
      <c r="AQQ38" s="269"/>
      <c r="AQR38" s="269"/>
      <c r="AQS38" s="269"/>
      <c r="AQT38" s="269"/>
      <c r="AQU38" s="269"/>
      <c r="AQV38" s="269"/>
      <c r="AQW38" s="269"/>
      <c r="AQX38" s="269"/>
      <c r="AQY38" s="269"/>
      <c r="AQZ38" s="269"/>
      <c r="ARA38" s="269"/>
      <c r="ARB38" s="269"/>
      <c r="ARC38" s="269"/>
      <c r="ARD38" s="269"/>
      <c r="ARE38" s="269"/>
      <c r="ARF38" s="269"/>
      <c r="ARG38" s="269"/>
      <c r="ARH38" s="269"/>
      <c r="ARI38" s="269"/>
      <c r="ARJ38" s="269"/>
      <c r="ARK38" s="269"/>
      <c r="ARL38" s="269"/>
      <c r="ARM38" s="269"/>
      <c r="ARN38" s="269"/>
      <c r="ARO38" s="269"/>
      <c r="ARP38" s="269"/>
      <c r="ARQ38" s="269"/>
      <c r="ARR38" s="269"/>
      <c r="ARS38" s="269"/>
      <c r="ART38" s="269"/>
      <c r="ARU38" s="269"/>
      <c r="ARV38" s="269"/>
      <c r="ARW38" s="269"/>
      <c r="ARX38" s="269"/>
      <c r="ARY38" s="269"/>
      <c r="ARZ38" s="269"/>
      <c r="ASA38" s="269"/>
      <c r="ASB38" s="269"/>
      <c r="ASC38" s="269"/>
      <c r="ASD38" s="269"/>
      <c r="ASE38" s="269"/>
      <c r="ASF38" s="269"/>
      <c r="ASG38" s="269"/>
      <c r="ASH38" s="269"/>
      <c r="ASI38" s="269"/>
      <c r="ASJ38" s="269"/>
      <c r="ASK38" s="269"/>
      <c r="ASL38" s="269"/>
      <c r="ASM38" s="269"/>
      <c r="ASN38" s="269"/>
      <c r="ASO38" s="269"/>
      <c r="ASP38" s="269"/>
      <c r="ASQ38" s="269"/>
      <c r="ASR38" s="269"/>
      <c r="ASS38" s="269"/>
      <c r="AST38" s="269"/>
      <c r="ASU38" s="269"/>
      <c r="ASV38" s="269"/>
      <c r="ASW38" s="269"/>
      <c r="ASX38" s="269"/>
      <c r="ASY38" s="269"/>
      <c r="ASZ38" s="269"/>
      <c r="ATA38" s="269"/>
      <c r="ATB38" s="269"/>
      <c r="ATC38" s="269"/>
      <c r="ATD38" s="269"/>
      <c r="ATE38" s="269"/>
      <c r="ATF38" s="269"/>
      <c r="ATG38" s="269"/>
      <c r="ATH38" s="269"/>
      <c r="ATI38" s="269"/>
      <c r="ATJ38" s="269"/>
      <c r="ATK38" s="269"/>
      <c r="ATL38" s="269"/>
      <c r="ATM38" s="269"/>
      <c r="ATN38" s="269"/>
      <c r="ATO38" s="269"/>
      <c r="ATP38" s="269"/>
      <c r="ATQ38" s="269"/>
      <c r="ATR38" s="269"/>
      <c r="ATS38" s="269"/>
      <c r="ATT38" s="269"/>
      <c r="ATU38" s="269"/>
      <c r="ATV38" s="269"/>
      <c r="ATW38" s="269"/>
      <c r="ATX38" s="269"/>
      <c r="ATY38" s="269"/>
      <c r="ATZ38" s="269"/>
      <c r="AUA38" s="269"/>
      <c r="AUB38" s="269"/>
      <c r="AUC38" s="269"/>
      <c r="AUD38" s="269"/>
      <c r="AUE38" s="269"/>
      <c r="AUF38" s="269"/>
      <c r="AUG38" s="269"/>
      <c r="AUH38" s="269"/>
      <c r="AUI38" s="269"/>
      <c r="AUJ38" s="269"/>
      <c r="AUK38" s="269"/>
      <c r="AUL38" s="269"/>
      <c r="AUM38" s="269"/>
      <c r="AUN38" s="269"/>
      <c r="AUO38" s="269"/>
      <c r="AUP38" s="269"/>
      <c r="AUQ38" s="269"/>
      <c r="AUR38" s="269"/>
      <c r="AUS38" s="269"/>
      <c r="AUT38" s="269"/>
      <c r="AUU38" s="269"/>
      <c r="AUV38" s="269"/>
      <c r="AUW38" s="269"/>
      <c r="AUX38" s="269"/>
      <c r="AUY38" s="269"/>
      <c r="AUZ38" s="269"/>
      <c r="AVA38" s="269"/>
      <c r="AVB38" s="269"/>
      <c r="AVC38" s="269"/>
      <c r="AVD38" s="269"/>
      <c r="AVE38" s="269"/>
      <c r="AVF38" s="269"/>
      <c r="AVG38" s="269"/>
      <c r="AVH38" s="269"/>
      <c r="AVI38" s="269"/>
      <c r="AVJ38" s="269"/>
      <c r="AVK38" s="269"/>
      <c r="AVL38" s="269"/>
      <c r="AVM38" s="269"/>
      <c r="AVN38" s="269"/>
      <c r="AVO38" s="269"/>
      <c r="AVP38" s="269"/>
      <c r="AVQ38" s="269"/>
      <c r="AVR38" s="269"/>
      <c r="AVS38" s="269"/>
      <c r="AVT38" s="269"/>
      <c r="AVU38" s="269"/>
      <c r="AVV38" s="269"/>
      <c r="AVW38" s="269"/>
      <c r="AVX38" s="269"/>
      <c r="AVY38" s="269"/>
      <c r="AVZ38" s="269"/>
      <c r="AWA38" s="269"/>
      <c r="AWB38" s="269"/>
      <c r="AWC38" s="269"/>
      <c r="AWD38" s="269"/>
      <c r="AWE38" s="269"/>
      <c r="AWF38" s="269"/>
      <c r="AWG38" s="269"/>
      <c r="AWH38" s="269"/>
      <c r="AWI38" s="269"/>
      <c r="AWJ38" s="269"/>
      <c r="AWK38" s="269"/>
      <c r="AWL38" s="269"/>
      <c r="AWM38" s="269"/>
      <c r="AWN38" s="269"/>
      <c r="AWO38" s="269"/>
      <c r="AWP38" s="269"/>
      <c r="AWQ38" s="269"/>
      <c r="AWR38" s="269"/>
      <c r="AWS38" s="269"/>
      <c r="AWT38" s="269"/>
      <c r="AWU38" s="269"/>
      <c r="AWV38" s="269"/>
      <c r="AWW38" s="269"/>
      <c r="AWX38" s="269"/>
      <c r="AWY38" s="269"/>
      <c r="AWZ38" s="269"/>
      <c r="AXA38" s="269"/>
      <c r="AXB38" s="269"/>
      <c r="AXC38" s="269"/>
      <c r="AXD38" s="269"/>
      <c r="AXE38" s="269"/>
      <c r="AXF38" s="269"/>
      <c r="AXG38" s="269"/>
      <c r="AXH38" s="269"/>
      <c r="AXI38" s="269"/>
      <c r="AXJ38" s="269"/>
      <c r="AXK38" s="269"/>
      <c r="AXL38" s="269"/>
      <c r="AXM38" s="269"/>
      <c r="AXN38" s="269"/>
      <c r="AXO38" s="269"/>
      <c r="AXP38" s="269"/>
      <c r="AXQ38" s="269"/>
      <c r="AXR38" s="269"/>
      <c r="AXS38" s="269"/>
      <c r="AXT38" s="269"/>
      <c r="AXU38" s="269"/>
      <c r="AXV38" s="269"/>
      <c r="AXW38" s="269"/>
      <c r="AXX38" s="269"/>
      <c r="AXY38" s="269"/>
      <c r="AXZ38" s="269"/>
      <c r="AYA38" s="269"/>
      <c r="AYB38" s="269"/>
      <c r="AYC38" s="269"/>
      <c r="AYD38" s="269"/>
      <c r="AYE38" s="269"/>
      <c r="AYF38" s="269"/>
      <c r="AYG38" s="269"/>
      <c r="AYH38" s="269"/>
      <c r="AYI38" s="269"/>
      <c r="AYJ38" s="269"/>
      <c r="AYK38" s="269"/>
      <c r="AYL38" s="269"/>
      <c r="AYM38" s="269"/>
      <c r="AYN38" s="269"/>
      <c r="AYO38" s="269"/>
      <c r="AYP38" s="269"/>
      <c r="AYQ38" s="269"/>
      <c r="AYR38" s="269"/>
      <c r="AYS38" s="269"/>
      <c r="AYT38" s="269"/>
      <c r="AYU38" s="269"/>
      <c r="AYV38" s="269"/>
      <c r="AYW38" s="269"/>
      <c r="AYX38" s="269"/>
      <c r="AYY38" s="269"/>
      <c r="AYZ38" s="269"/>
      <c r="AZA38" s="269"/>
      <c r="AZB38" s="269"/>
      <c r="AZC38" s="269"/>
      <c r="AZD38" s="269"/>
      <c r="AZE38" s="269"/>
      <c r="AZF38" s="269"/>
      <c r="AZG38" s="269"/>
      <c r="AZH38" s="269"/>
      <c r="AZI38" s="269"/>
      <c r="AZJ38" s="269"/>
      <c r="AZK38" s="269"/>
      <c r="AZL38" s="269"/>
      <c r="AZM38" s="269"/>
      <c r="AZN38" s="269"/>
      <c r="AZO38" s="269"/>
      <c r="AZP38" s="269"/>
      <c r="AZQ38" s="269"/>
      <c r="AZR38" s="269"/>
      <c r="AZS38" s="269"/>
      <c r="AZT38" s="269"/>
      <c r="AZU38" s="269"/>
      <c r="AZV38" s="269"/>
      <c r="AZW38" s="269"/>
      <c r="AZX38" s="269"/>
      <c r="AZY38" s="269"/>
      <c r="AZZ38" s="269"/>
      <c r="BAA38" s="269"/>
      <c r="BAB38" s="269"/>
      <c r="BAC38" s="269"/>
      <c r="BAD38" s="269"/>
      <c r="BAE38" s="269"/>
      <c r="BAF38" s="269"/>
      <c r="BAG38" s="269"/>
      <c r="BAH38" s="269"/>
      <c r="BAI38" s="269"/>
      <c r="BAJ38" s="269"/>
      <c r="BAK38" s="269"/>
      <c r="BAL38" s="269"/>
      <c r="BAM38" s="269"/>
      <c r="BAN38" s="269"/>
      <c r="BAO38" s="269"/>
      <c r="BAP38" s="269"/>
      <c r="BAQ38" s="269"/>
      <c r="BAR38" s="269"/>
      <c r="BAS38" s="269"/>
      <c r="BAT38" s="269"/>
      <c r="BAU38" s="269"/>
      <c r="BAV38" s="269"/>
      <c r="BAW38" s="269"/>
      <c r="BAX38" s="269"/>
      <c r="BAY38" s="269"/>
      <c r="BAZ38" s="269"/>
      <c r="BBA38" s="269"/>
      <c r="BBB38" s="269"/>
      <c r="BBC38" s="269"/>
      <c r="BBD38" s="269"/>
      <c r="BBE38" s="269"/>
      <c r="BBF38" s="269"/>
      <c r="BBG38" s="269"/>
      <c r="BBH38" s="269"/>
      <c r="BBI38" s="269"/>
      <c r="BBJ38" s="269"/>
      <c r="BBK38" s="269"/>
      <c r="BBL38" s="269"/>
      <c r="BBM38" s="269"/>
      <c r="BBN38" s="269"/>
      <c r="BBO38" s="269"/>
      <c r="BBP38" s="269"/>
      <c r="BBQ38" s="269"/>
      <c r="BBR38" s="269"/>
      <c r="BBS38" s="269"/>
      <c r="BBT38" s="269"/>
      <c r="BBU38" s="269"/>
      <c r="BBV38" s="269"/>
      <c r="BBW38" s="269"/>
      <c r="BBX38" s="269"/>
      <c r="BBY38" s="269"/>
      <c r="BBZ38" s="269"/>
      <c r="BCA38" s="269"/>
      <c r="BCB38" s="269"/>
      <c r="BCC38" s="269"/>
      <c r="BCD38" s="269"/>
      <c r="BCE38" s="269"/>
      <c r="BCF38" s="269"/>
      <c r="BCG38" s="269"/>
      <c r="BCH38" s="269"/>
      <c r="BCI38" s="269"/>
      <c r="BCJ38" s="269"/>
      <c r="BCK38" s="269"/>
      <c r="BCL38" s="269"/>
      <c r="BCM38" s="269"/>
      <c r="BCN38" s="269"/>
      <c r="BCO38" s="269"/>
      <c r="BCP38" s="269"/>
      <c r="BCQ38" s="269"/>
      <c r="BCR38" s="269"/>
      <c r="BCS38" s="269"/>
      <c r="BCT38" s="269"/>
      <c r="BCU38" s="269"/>
      <c r="BCV38" s="269"/>
      <c r="BCW38" s="269"/>
      <c r="BCX38" s="269"/>
      <c r="BCY38" s="269"/>
      <c r="BCZ38" s="269"/>
      <c r="BDA38" s="269"/>
      <c r="BDB38" s="269"/>
      <c r="BDC38" s="269"/>
      <c r="BDD38" s="269"/>
      <c r="BDE38" s="269"/>
      <c r="BDF38" s="269"/>
      <c r="BDG38" s="269"/>
      <c r="BDH38" s="269"/>
      <c r="BDI38" s="269"/>
      <c r="BDJ38" s="269"/>
      <c r="BDK38" s="269"/>
      <c r="BDL38" s="269"/>
      <c r="BDM38" s="269"/>
      <c r="BDN38" s="269"/>
      <c r="BDO38" s="269"/>
      <c r="BDP38" s="269"/>
      <c r="BDQ38" s="269"/>
      <c r="BDR38" s="269"/>
      <c r="BDS38" s="269"/>
      <c r="BDT38" s="269"/>
      <c r="BDU38" s="269"/>
      <c r="BDV38" s="269"/>
      <c r="BDW38" s="269"/>
      <c r="BDX38" s="269"/>
      <c r="BDY38" s="269"/>
      <c r="BDZ38" s="269"/>
      <c r="BEA38" s="269"/>
      <c r="BEB38" s="269"/>
      <c r="BEC38" s="269"/>
      <c r="BED38" s="269"/>
      <c r="BEE38" s="269"/>
      <c r="BEF38" s="269"/>
      <c r="BEG38" s="269"/>
      <c r="BEH38" s="269"/>
      <c r="BEI38" s="269"/>
      <c r="BEJ38" s="269"/>
      <c r="BEK38" s="269"/>
      <c r="BEL38" s="269"/>
      <c r="BEM38" s="269"/>
      <c r="BEN38" s="269"/>
      <c r="BEO38" s="269"/>
      <c r="BEP38" s="269"/>
      <c r="BEQ38" s="269"/>
      <c r="BER38" s="269"/>
      <c r="BES38" s="269"/>
      <c r="BET38" s="269"/>
      <c r="BEU38" s="269"/>
      <c r="BEV38" s="269"/>
      <c r="BEW38" s="269"/>
      <c r="BEX38" s="269"/>
      <c r="BEY38" s="269"/>
      <c r="BEZ38" s="269"/>
      <c r="BFA38" s="269"/>
      <c r="BFB38" s="269"/>
      <c r="BFC38" s="269"/>
      <c r="BFD38" s="269"/>
      <c r="BFE38" s="269"/>
      <c r="BFF38" s="269"/>
      <c r="BFG38" s="269"/>
      <c r="BFH38" s="269"/>
      <c r="BFI38" s="269"/>
      <c r="BFJ38" s="269"/>
      <c r="BFK38" s="269"/>
      <c r="BFL38" s="269"/>
      <c r="BFM38" s="269"/>
      <c r="BFN38" s="269"/>
      <c r="BFO38" s="269"/>
      <c r="BFP38" s="269"/>
      <c r="BFQ38" s="269"/>
      <c r="BFR38" s="269"/>
      <c r="BFS38" s="269"/>
      <c r="BFT38" s="269"/>
      <c r="BFU38" s="269"/>
      <c r="BFV38" s="269"/>
      <c r="BFW38" s="269"/>
      <c r="BFX38" s="269"/>
      <c r="BFY38" s="269"/>
      <c r="BFZ38" s="269"/>
      <c r="BGA38" s="269"/>
      <c r="BGB38" s="269"/>
      <c r="BGC38" s="269"/>
      <c r="BGD38" s="269"/>
      <c r="BGE38" s="269"/>
      <c r="BGF38" s="269"/>
      <c r="BGG38" s="269"/>
      <c r="BGH38" s="269"/>
      <c r="BGI38" s="269"/>
      <c r="BGJ38" s="269"/>
      <c r="BGK38" s="269"/>
      <c r="BGL38" s="269"/>
      <c r="BGM38" s="269"/>
      <c r="BGN38" s="269"/>
      <c r="BGO38" s="269"/>
      <c r="BGP38" s="269"/>
      <c r="BGQ38" s="269"/>
      <c r="BGR38" s="269"/>
      <c r="BGS38" s="269"/>
      <c r="BGT38" s="269"/>
      <c r="BGU38" s="269"/>
      <c r="BGV38" s="269"/>
      <c r="BGW38" s="269"/>
      <c r="BGX38" s="269"/>
      <c r="BGY38" s="269"/>
      <c r="BGZ38" s="269"/>
      <c r="BHA38" s="269"/>
      <c r="BHB38" s="269"/>
      <c r="BHC38" s="269"/>
      <c r="BHD38" s="269"/>
      <c r="BHE38" s="269"/>
      <c r="BHF38" s="269"/>
      <c r="BHG38" s="269"/>
      <c r="BHH38" s="269"/>
      <c r="BHI38" s="269"/>
      <c r="BHJ38" s="269"/>
      <c r="BHK38" s="269"/>
      <c r="BHL38" s="269"/>
      <c r="BHM38" s="269"/>
      <c r="BHN38" s="269"/>
      <c r="BHO38" s="269"/>
      <c r="BHP38" s="269"/>
      <c r="BHQ38" s="269"/>
      <c r="BHR38" s="269"/>
      <c r="BHS38" s="269"/>
      <c r="BHT38" s="269"/>
      <c r="BHU38" s="269"/>
      <c r="BHV38" s="269"/>
      <c r="BHW38" s="269"/>
      <c r="BHX38" s="269"/>
      <c r="BHY38" s="269"/>
      <c r="BHZ38" s="269"/>
      <c r="BIA38" s="269"/>
      <c r="BIB38" s="269"/>
      <c r="BIC38" s="269"/>
      <c r="BID38" s="269"/>
      <c r="BIE38" s="269"/>
      <c r="BIF38" s="269"/>
      <c r="BIG38" s="269"/>
      <c r="BIH38" s="269"/>
      <c r="BII38" s="269"/>
      <c r="BIJ38" s="269"/>
      <c r="BIK38" s="269"/>
      <c r="BIL38" s="269"/>
      <c r="BIM38" s="269"/>
      <c r="BIN38" s="269"/>
      <c r="BIO38" s="269"/>
      <c r="BIP38" s="269"/>
      <c r="BIQ38" s="269"/>
      <c r="BIR38" s="269"/>
      <c r="BIS38" s="269"/>
      <c r="BIT38" s="269"/>
      <c r="BIU38" s="269"/>
      <c r="BIV38" s="269"/>
      <c r="BIW38" s="269"/>
      <c r="BIX38" s="269"/>
      <c r="BIY38" s="269"/>
      <c r="BIZ38" s="269"/>
      <c r="BJA38" s="269"/>
      <c r="BJB38" s="269"/>
      <c r="BJC38" s="269"/>
      <c r="BJD38" s="269"/>
      <c r="BJE38" s="269"/>
      <c r="BJF38" s="269"/>
      <c r="BJG38" s="269"/>
      <c r="BJH38" s="269"/>
      <c r="BJI38" s="269"/>
      <c r="BJJ38" s="269"/>
      <c r="BJK38" s="269"/>
      <c r="BJL38" s="269"/>
      <c r="BJM38" s="269"/>
      <c r="BJN38" s="269"/>
      <c r="BJO38" s="269"/>
      <c r="BJP38" s="269"/>
      <c r="BJQ38" s="269"/>
      <c r="BJR38" s="269"/>
      <c r="BJS38" s="269"/>
      <c r="BJT38" s="269"/>
      <c r="BJU38" s="269"/>
      <c r="BJV38" s="269"/>
      <c r="BJW38" s="269"/>
      <c r="BJX38" s="269"/>
      <c r="BJY38" s="269"/>
      <c r="BJZ38" s="269"/>
      <c r="BKA38" s="269"/>
      <c r="BKB38" s="269"/>
      <c r="BKC38" s="269"/>
      <c r="BKD38" s="269"/>
      <c r="BKE38" s="269"/>
      <c r="BKF38" s="269"/>
      <c r="BKG38" s="269"/>
      <c r="BKH38" s="269"/>
      <c r="BKI38" s="269"/>
      <c r="BKJ38" s="269"/>
      <c r="BKK38" s="269"/>
      <c r="BKL38" s="269"/>
      <c r="BKM38" s="269"/>
      <c r="BKN38" s="269"/>
      <c r="BKO38" s="269"/>
      <c r="BKP38" s="269"/>
      <c r="BKQ38" s="269"/>
      <c r="BKR38" s="269"/>
      <c r="BKS38" s="269"/>
      <c r="BKT38" s="269"/>
      <c r="BKU38" s="269"/>
      <c r="BKV38" s="269"/>
      <c r="BKW38" s="269"/>
      <c r="BKX38" s="269"/>
      <c r="BKY38" s="269"/>
      <c r="BKZ38" s="269"/>
      <c r="BLA38" s="269"/>
      <c r="BLB38" s="269"/>
      <c r="BLC38" s="269"/>
      <c r="BLD38" s="269"/>
      <c r="BLE38" s="269"/>
      <c r="BLF38" s="269"/>
      <c r="BLG38" s="269"/>
      <c r="BLH38" s="269"/>
      <c r="BLI38" s="269"/>
      <c r="BLJ38" s="269"/>
      <c r="BLK38" s="269"/>
      <c r="BLL38" s="269"/>
      <c r="BLM38" s="269"/>
      <c r="BLN38" s="269"/>
      <c r="BLO38" s="269"/>
      <c r="BLP38" s="269"/>
      <c r="BLQ38" s="269"/>
      <c r="BLR38" s="269"/>
      <c r="BLS38" s="269"/>
      <c r="BLT38" s="269"/>
      <c r="BLU38" s="269"/>
      <c r="BLV38" s="269"/>
      <c r="BLW38" s="269"/>
      <c r="BLX38" s="269"/>
      <c r="BLY38" s="269"/>
      <c r="BLZ38" s="269"/>
      <c r="BMA38" s="269"/>
      <c r="BMB38" s="269"/>
      <c r="BMC38" s="269"/>
      <c r="BMD38" s="269"/>
      <c r="BME38" s="269"/>
      <c r="BMF38" s="269"/>
      <c r="BMG38" s="269"/>
      <c r="BMH38" s="269"/>
      <c r="BMI38" s="269"/>
      <c r="BMJ38" s="269"/>
      <c r="BMK38" s="269"/>
      <c r="BML38" s="269"/>
      <c r="BMM38" s="269"/>
      <c r="BMN38" s="269"/>
      <c r="BMO38" s="269"/>
      <c r="BMP38" s="269"/>
      <c r="BMQ38" s="269"/>
      <c r="BMR38" s="269"/>
      <c r="BMS38" s="269"/>
      <c r="BMT38" s="269"/>
      <c r="BMU38" s="269"/>
      <c r="BMV38" s="269"/>
      <c r="BMW38" s="269"/>
      <c r="BMX38" s="269"/>
      <c r="BMY38" s="269"/>
      <c r="BMZ38" s="269"/>
      <c r="BNA38" s="269"/>
      <c r="BNB38" s="269"/>
      <c r="BNC38" s="269"/>
      <c r="BND38" s="269"/>
      <c r="BNE38" s="269"/>
      <c r="BNF38" s="269"/>
      <c r="BNG38" s="269"/>
      <c r="BNH38" s="269"/>
      <c r="BNI38" s="269"/>
      <c r="BNJ38" s="269"/>
      <c r="BNK38" s="269"/>
      <c r="BNL38" s="269"/>
      <c r="BNM38" s="269"/>
      <c r="BNN38" s="269"/>
      <c r="BNO38" s="269"/>
      <c r="BNP38" s="269"/>
      <c r="BNQ38" s="269"/>
      <c r="BNR38" s="269"/>
      <c r="BNS38" s="269"/>
      <c r="BNT38" s="269"/>
      <c r="BNU38" s="269"/>
      <c r="BNV38" s="269"/>
      <c r="BNW38" s="269"/>
      <c r="BNX38" s="269"/>
      <c r="BNY38" s="269"/>
      <c r="BNZ38" s="269"/>
      <c r="BOA38" s="269"/>
      <c r="BOB38" s="269"/>
      <c r="BOC38" s="269"/>
      <c r="BOD38" s="269"/>
      <c r="BOE38" s="269"/>
      <c r="BOF38" s="269"/>
      <c r="BOG38" s="269"/>
      <c r="BOH38" s="269"/>
      <c r="BOI38" s="269"/>
      <c r="BOJ38" s="269"/>
      <c r="BOK38" s="269"/>
      <c r="BOL38" s="269"/>
      <c r="BOM38" s="269"/>
      <c r="BON38" s="269"/>
      <c r="BOO38" s="269"/>
      <c r="BOP38" s="269"/>
      <c r="BOQ38" s="269"/>
      <c r="BOR38" s="269"/>
      <c r="BOS38" s="269"/>
      <c r="BOT38" s="269"/>
      <c r="BOU38" s="269"/>
      <c r="BOV38" s="269"/>
      <c r="BOW38" s="269"/>
      <c r="BOX38" s="269"/>
      <c r="BOY38" s="269"/>
      <c r="BOZ38" s="269"/>
      <c r="BPA38" s="269"/>
      <c r="BPB38" s="269"/>
      <c r="BPC38" s="269"/>
      <c r="BPD38" s="269"/>
      <c r="BPE38" s="269"/>
      <c r="BPF38" s="269"/>
      <c r="BPG38" s="269"/>
      <c r="BPH38" s="269"/>
      <c r="BPI38" s="269"/>
      <c r="BPJ38" s="269"/>
      <c r="BPK38" s="269"/>
      <c r="BPL38" s="269"/>
      <c r="BPM38" s="269"/>
      <c r="BPN38" s="269"/>
      <c r="BPO38" s="269"/>
      <c r="BPP38" s="269"/>
      <c r="BPQ38" s="269"/>
      <c r="BPR38" s="269"/>
      <c r="BPS38" s="269"/>
      <c r="BPT38" s="269"/>
      <c r="BPU38" s="269"/>
      <c r="BPV38" s="269"/>
      <c r="BPW38" s="269"/>
      <c r="BPX38" s="269"/>
      <c r="BPY38" s="269"/>
      <c r="BPZ38" s="269"/>
      <c r="BQA38" s="269"/>
      <c r="BQB38" s="269"/>
      <c r="BQC38" s="269"/>
      <c r="BQD38" s="269"/>
      <c r="BQE38" s="269"/>
      <c r="BQF38" s="269"/>
      <c r="BQG38" s="269"/>
      <c r="BQH38" s="269"/>
      <c r="BQI38" s="269"/>
      <c r="BQJ38" s="269"/>
      <c r="BQK38" s="269"/>
      <c r="BQL38" s="269"/>
      <c r="BQM38" s="269"/>
      <c r="BQN38" s="269"/>
      <c r="BQO38" s="269"/>
      <c r="BQP38" s="269"/>
      <c r="BQQ38" s="269"/>
      <c r="BQR38" s="269"/>
      <c r="BQS38" s="269"/>
      <c r="BQT38" s="269"/>
      <c r="BQU38" s="269"/>
      <c r="BQV38" s="269"/>
      <c r="BQW38" s="269"/>
      <c r="BQX38" s="269"/>
      <c r="BQY38" s="269"/>
      <c r="BQZ38" s="269"/>
      <c r="BRA38" s="269"/>
      <c r="BRB38" s="269"/>
      <c r="BRC38" s="269"/>
      <c r="BRD38" s="269"/>
      <c r="BRE38" s="269"/>
      <c r="BRF38" s="269"/>
      <c r="BRG38" s="269"/>
      <c r="BRH38" s="269"/>
      <c r="BRI38" s="269"/>
      <c r="BRJ38" s="269"/>
      <c r="BRK38" s="269"/>
      <c r="BRL38" s="269"/>
      <c r="BRM38" s="269"/>
      <c r="BRN38" s="269"/>
      <c r="BRO38" s="269"/>
      <c r="BRP38" s="269"/>
      <c r="BRQ38" s="269"/>
      <c r="BRR38" s="269"/>
      <c r="BRS38" s="269"/>
      <c r="BRT38" s="269"/>
      <c r="BRU38" s="269"/>
      <c r="BRV38" s="269"/>
      <c r="BRW38" s="269"/>
      <c r="BRX38" s="269"/>
      <c r="BRY38" s="269"/>
      <c r="BRZ38" s="269"/>
      <c r="BSA38" s="269"/>
      <c r="BSB38" s="269"/>
      <c r="BSC38" s="269"/>
      <c r="BSD38" s="269"/>
      <c r="BSE38" s="269"/>
      <c r="BSF38" s="269"/>
      <c r="BSG38" s="269"/>
      <c r="BSH38" s="269"/>
      <c r="BSI38" s="269"/>
      <c r="BSJ38" s="269"/>
      <c r="BSK38" s="269"/>
      <c r="BSL38" s="269"/>
      <c r="BSM38" s="269"/>
      <c r="BSN38" s="269"/>
      <c r="BSO38" s="269"/>
      <c r="BSP38" s="269"/>
      <c r="BSQ38" s="269"/>
      <c r="BSR38" s="269"/>
      <c r="BSS38" s="269"/>
      <c r="BST38" s="269"/>
      <c r="BSU38" s="269"/>
      <c r="BSV38" s="269"/>
      <c r="BSW38" s="269"/>
      <c r="BSX38" s="269"/>
      <c r="BSY38" s="269"/>
      <c r="BSZ38" s="269"/>
      <c r="BTA38" s="269"/>
      <c r="BTB38" s="269"/>
      <c r="BTC38" s="269"/>
      <c r="BTD38" s="269"/>
      <c r="BTE38" s="269"/>
      <c r="BTF38" s="269"/>
      <c r="BTG38" s="269"/>
      <c r="BTH38" s="269"/>
      <c r="BTI38" s="269"/>
      <c r="BTJ38" s="269"/>
      <c r="BTK38" s="269"/>
      <c r="BTL38" s="269"/>
      <c r="BTM38" s="269"/>
      <c r="BTN38" s="269"/>
      <c r="BTO38" s="269"/>
      <c r="BTP38" s="269"/>
      <c r="BTQ38" s="269"/>
      <c r="BTR38" s="269"/>
      <c r="BTS38" s="269"/>
      <c r="BTT38" s="269"/>
      <c r="BTU38" s="269"/>
      <c r="BTV38" s="269"/>
      <c r="BTW38" s="269"/>
      <c r="BTX38" s="269"/>
      <c r="BTY38" s="269"/>
      <c r="BTZ38" s="269"/>
      <c r="BUA38" s="269"/>
      <c r="BUB38" s="269"/>
      <c r="BUC38" s="269"/>
      <c r="BUD38" s="269"/>
      <c r="BUE38" s="269"/>
      <c r="BUF38" s="269"/>
      <c r="BUG38" s="269"/>
      <c r="BUH38" s="269"/>
      <c r="BUI38" s="269"/>
      <c r="BUJ38" s="269"/>
      <c r="BUK38" s="269"/>
      <c r="BUL38" s="269"/>
      <c r="BUM38" s="269"/>
      <c r="BUN38" s="269"/>
      <c r="BUO38" s="269"/>
      <c r="BUP38" s="269"/>
      <c r="BUQ38" s="269"/>
      <c r="BUR38" s="269"/>
      <c r="BUS38" s="269"/>
      <c r="BUT38" s="269"/>
      <c r="BUU38" s="269"/>
      <c r="BUV38" s="269"/>
      <c r="BUW38" s="269"/>
      <c r="BUX38" s="269"/>
      <c r="BUY38" s="269"/>
      <c r="BUZ38" s="269"/>
      <c r="BVA38" s="269"/>
      <c r="BVB38" s="269"/>
      <c r="BVC38" s="269"/>
      <c r="BVD38" s="269"/>
      <c r="BVE38" s="269"/>
      <c r="BVF38" s="269"/>
      <c r="BVG38" s="269"/>
      <c r="BVH38" s="269"/>
      <c r="BVI38" s="269"/>
      <c r="BVJ38" s="269"/>
      <c r="BVK38" s="269"/>
      <c r="BVL38" s="269"/>
      <c r="BVM38" s="269"/>
      <c r="BVN38" s="269"/>
      <c r="BVO38" s="269"/>
      <c r="BVP38" s="269"/>
      <c r="BVQ38" s="269"/>
      <c r="BVR38" s="269"/>
      <c r="BVS38" s="269"/>
      <c r="BVT38" s="269"/>
      <c r="BVU38" s="269"/>
      <c r="BVV38" s="269"/>
      <c r="BVW38" s="269"/>
      <c r="BVX38" s="269"/>
      <c r="BVY38" s="269"/>
      <c r="BVZ38" s="269"/>
      <c r="BWA38" s="269"/>
      <c r="BWB38" s="269"/>
      <c r="BWC38" s="269"/>
      <c r="BWD38" s="269"/>
      <c r="BWE38" s="269"/>
      <c r="BWF38" s="269"/>
      <c r="BWG38" s="269"/>
      <c r="BWH38" s="269"/>
      <c r="BWI38" s="269"/>
      <c r="BWJ38" s="269"/>
      <c r="BWK38" s="269"/>
      <c r="BWL38" s="269"/>
      <c r="BWM38" s="269"/>
      <c r="BWN38" s="269"/>
      <c r="BWO38" s="269"/>
      <c r="BWP38" s="269"/>
      <c r="BWQ38" s="269"/>
      <c r="BWR38" s="269"/>
      <c r="BWS38" s="269"/>
      <c r="BWT38" s="269"/>
      <c r="BWU38" s="269"/>
      <c r="BWV38" s="269"/>
      <c r="BWW38" s="269"/>
      <c r="BWX38" s="269"/>
      <c r="BWY38" s="269"/>
      <c r="BWZ38" s="269"/>
      <c r="BXA38" s="269"/>
      <c r="BXB38" s="269"/>
      <c r="BXC38" s="269"/>
      <c r="BXD38" s="269"/>
      <c r="BXE38" s="269"/>
      <c r="BXF38" s="269"/>
      <c r="BXG38" s="269"/>
      <c r="BXH38" s="269"/>
      <c r="BXI38" s="269"/>
      <c r="BXJ38" s="269"/>
      <c r="BXK38" s="269"/>
      <c r="BXL38" s="269"/>
      <c r="BXM38" s="269"/>
      <c r="BXN38" s="269"/>
      <c r="BXO38" s="269"/>
      <c r="BXP38" s="269"/>
      <c r="BXQ38" s="269"/>
      <c r="BXR38" s="269"/>
      <c r="BXS38" s="269"/>
      <c r="BXT38" s="269"/>
      <c r="BXU38" s="269"/>
      <c r="BXV38" s="269"/>
      <c r="BXW38" s="269"/>
      <c r="BXX38" s="269"/>
      <c r="BXY38" s="269"/>
      <c r="BXZ38" s="269"/>
      <c r="BYA38" s="269"/>
      <c r="BYB38" s="269"/>
      <c r="BYC38" s="269"/>
      <c r="BYD38" s="269"/>
      <c r="BYE38" s="269"/>
      <c r="BYF38" s="269"/>
      <c r="BYG38" s="269"/>
      <c r="BYH38" s="269"/>
      <c r="BYI38" s="269"/>
      <c r="BYJ38" s="269"/>
      <c r="BYK38" s="269"/>
      <c r="BYL38" s="269"/>
      <c r="BYM38" s="269"/>
      <c r="BYN38" s="269"/>
      <c r="BYO38" s="269"/>
      <c r="BYP38" s="269"/>
      <c r="BYQ38" s="269"/>
      <c r="BYR38" s="269"/>
      <c r="BYS38" s="269"/>
      <c r="BYT38" s="269"/>
      <c r="BYU38" s="269"/>
      <c r="BYV38" s="269"/>
      <c r="BYW38" s="269"/>
      <c r="BYX38" s="269"/>
      <c r="BYY38" s="269"/>
      <c r="BYZ38" s="269"/>
      <c r="BZA38" s="269"/>
      <c r="BZB38" s="269"/>
      <c r="BZC38" s="269"/>
      <c r="BZD38" s="269"/>
      <c r="BZE38" s="269"/>
      <c r="BZF38" s="269"/>
      <c r="BZG38" s="269"/>
      <c r="BZH38" s="269"/>
      <c r="BZI38" s="269"/>
      <c r="BZJ38" s="269"/>
      <c r="BZK38" s="269"/>
      <c r="BZL38" s="269"/>
      <c r="BZM38" s="269"/>
      <c r="BZN38" s="269"/>
      <c r="BZO38" s="269"/>
      <c r="BZP38" s="269"/>
      <c r="BZQ38" s="269"/>
      <c r="BZR38" s="269"/>
      <c r="BZS38" s="269"/>
      <c r="BZT38" s="269"/>
      <c r="BZU38" s="269"/>
      <c r="BZV38" s="269"/>
      <c r="BZW38" s="269"/>
      <c r="BZX38" s="269"/>
      <c r="BZY38" s="269"/>
      <c r="BZZ38" s="269"/>
      <c r="CAA38" s="269"/>
      <c r="CAB38" s="269"/>
      <c r="CAC38" s="269"/>
      <c r="CAD38" s="269"/>
      <c r="CAE38" s="269"/>
      <c r="CAF38" s="269"/>
      <c r="CAG38" s="269"/>
      <c r="CAH38" s="269"/>
      <c r="CAI38" s="269"/>
      <c r="CAJ38" s="269"/>
      <c r="CAK38" s="269"/>
      <c r="CAL38" s="269"/>
      <c r="CAM38" s="269"/>
      <c r="CAN38" s="269"/>
      <c r="CAO38" s="269"/>
      <c r="CAP38" s="269"/>
      <c r="CAQ38" s="269"/>
      <c r="CAR38" s="269"/>
      <c r="CAS38" s="269"/>
      <c r="CAT38" s="269"/>
      <c r="CAU38" s="269"/>
      <c r="CAV38" s="269"/>
      <c r="CAW38" s="269"/>
      <c r="CAX38" s="269"/>
      <c r="CAY38" s="269"/>
      <c r="CAZ38" s="269"/>
      <c r="CBA38" s="269"/>
      <c r="CBB38" s="269"/>
      <c r="CBC38" s="269"/>
      <c r="CBD38" s="269"/>
      <c r="CBE38" s="269"/>
      <c r="CBF38" s="269"/>
      <c r="CBG38" s="269"/>
      <c r="CBH38" s="269"/>
      <c r="CBI38" s="269"/>
      <c r="CBJ38" s="269"/>
      <c r="CBK38" s="269"/>
      <c r="CBL38" s="269"/>
      <c r="CBM38" s="269"/>
      <c r="CBN38" s="269"/>
      <c r="CBO38" s="269"/>
      <c r="CBP38" s="269"/>
      <c r="CBQ38" s="269"/>
      <c r="CBR38" s="269"/>
      <c r="CBS38" s="269"/>
      <c r="CBT38" s="269"/>
      <c r="CBU38" s="269"/>
      <c r="CBV38" s="269"/>
      <c r="CBW38" s="269"/>
      <c r="CBX38" s="269"/>
      <c r="CBY38" s="269"/>
      <c r="CBZ38" s="269"/>
      <c r="CCA38" s="269"/>
      <c r="CCB38" s="269"/>
      <c r="CCC38" s="269"/>
      <c r="CCD38" s="269"/>
      <c r="CCE38" s="269"/>
      <c r="CCF38" s="269"/>
      <c r="CCG38" s="269"/>
      <c r="CCH38" s="269"/>
      <c r="CCI38" s="269"/>
      <c r="CCJ38" s="269"/>
      <c r="CCK38" s="269"/>
      <c r="CCL38" s="269"/>
      <c r="CCM38" s="269"/>
      <c r="CCN38" s="269"/>
      <c r="CCO38" s="269"/>
      <c r="CCP38" s="269"/>
      <c r="CCQ38" s="269"/>
      <c r="CCR38" s="269"/>
      <c r="CCS38" s="269"/>
      <c r="CCT38" s="269"/>
      <c r="CCU38" s="269"/>
      <c r="CCV38" s="269"/>
      <c r="CCW38" s="269"/>
      <c r="CCX38" s="269"/>
      <c r="CCY38" s="269"/>
      <c r="CCZ38" s="269"/>
      <c r="CDA38" s="269"/>
      <c r="CDB38" s="269"/>
      <c r="CDC38" s="269"/>
      <c r="CDD38" s="269"/>
      <c r="CDE38" s="269"/>
      <c r="CDF38" s="269"/>
      <c r="CDG38" s="269"/>
      <c r="CDH38" s="269"/>
      <c r="CDI38" s="269"/>
      <c r="CDJ38" s="269"/>
      <c r="CDK38" s="269"/>
      <c r="CDL38" s="269"/>
      <c r="CDM38" s="269"/>
      <c r="CDN38" s="269"/>
      <c r="CDO38" s="269"/>
      <c r="CDP38" s="269"/>
      <c r="CDQ38" s="269"/>
      <c r="CDR38" s="269"/>
      <c r="CDS38" s="269"/>
      <c r="CDT38" s="269"/>
      <c r="CDU38" s="269"/>
      <c r="CDV38" s="269"/>
      <c r="CDW38" s="269"/>
      <c r="CDX38" s="269"/>
      <c r="CDY38" s="269"/>
      <c r="CDZ38" s="269"/>
      <c r="CEA38" s="269"/>
      <c r="CEB38" s="269"/>
      <c r="CEC38" s="269"/>
      <c r="CED38" s="269"/>
      <c r="CEE38" s="269"/>
      <c r="CEF38" s="269"/>
      <c r="CEG38" s="269"/>
      <c r="CEH38" s="269"/>
      <c r="CEI38" s="269"/>
      <c r="CEJ38" s="269"/>
      <c r="CEK38" s="269"/>
      <c r="CEL38" s="269"/>
      <c r="CEM38" s="269"/>
      <c r="CEN38" s="269"/>
      <c r="CEO38" s="269"/>
      <c r="CEP38" s="269"/>
      <c r="CEQ38" s="269"/>
      <c r="CER38" s="269"/>
      <c r="CES38" s="269"/>
      <c r="CET38" s="269"/>
      <c r="CEU38" s="269"/>
      <c r="CEV38" s="269"/>
      <c r="CEW38" s="269"/>
      <c r="CEX38" s="269"/>
      <c r="CEY38" s="269"/>
      <c r="CEZ38" s="269"/>
      <c r="CFA38" s="269"/>
      <c r="CFB38" s="269"/>
      <c r="CFC38" s="269"/>
      <c r="CFD38" s="269"/>
      <c r="CFE38" s="269"/>
      <c r="CFF38" s="269"/>
      <c r="CFG38" s="269"/>
      <c r="CFH38" s="269"/>
      <c r="CFI38" s="269"/>
      <c r="CFJ38" s="269"/>
      <c r="CFK38" s="269"/>
      <c r="CFL38" s="269"/>
      <c r="CFM38" s="269"/>
      <c r="CFN38" s="269"/>
      <c r="CFO38" s="269"/>
      <c r="CFP38" s="269"/>
      <c r="CFQ38" s="269"/>
      <c r="CFR38" s="269"/>
      <c r="CFS38" s="269"/>
      <c r="CFT38" s="269"/>
      <c r="CFU38" s="269"/>
      <c r="CFV38" s="269"/>
      <c r="CFW38" s="269"/>
      <c r="CFX38" s="269"/>
      <c r="CFY38" s="269"/>
      <c r="CFZ38" s="269"/>
      <c r="CGA38" s="269"/>
      <c r="CGB38" s="269"/>
      <c r="CGC38" s="269"/>
      <c r="CGD38" s="269"/>
      <c r="CGE38" s="269"/>
      <c r="CGF38" s="269"/>
      <c r="CGG38" s="269"/>
      <c r="CGH38" s="269"/>
      <c r="CGI38" s="269"/>
      <c r="CGJ38" s="269"/>
      <c r="CGK38" s="269"/>
      <c r="CGL38" s="269"/>
      <c r="CGM38" s="269"/>
      <c r="CGN38" s="269"/>
      <c r="CGO38" s="269"/>
      <c r="CGP38" s="269"/>
      <c r="CGQ38" s="269"/>
      <c r="CGR38" s="269"/>
      <c r="CGS38" s="269"/>
      <c r="CGT38" s="269"/>
      <c r="CGU38" s="269"/>
      <c r="CGV38" s="269"/>
      <c r="CGW38" s="269"/>
      <c r="CGX38" s="269"/>
      <c r="CGY38" s="269"/>
      <c r="CGZ38" s="269"/>
      <c r="CHA38" s="269"/>
      <c r="CHB38" s="269"/>
      <c r="CHC38" s="269"/>
      <c r="CHD38" s="269"/>
      <c r="CHE38" s="269"/>
      <c r="CHF38" s="269"/>
      <c r="CHG38" s="269"/>
      <c r="CHH38" s="269"/>
      <c r="CHI38" s="269"/>
      <c r="CHJ38" s="269"/>
      <c r="CHK38" s="269"/>
      <c r="CHL38" s="269"/>
      <c r="CHM38" s="269"/>
      <c r="CHN38" s="269"/>
      <c r="CHO38" s="269"/>
      <c r="CHP38" s="269"/>
      <c r="CHQ38" s="269"/>
      <c r="CHR38" s="269"/>
      <c r="CHS38" s="269"/>
      <c r="CHT38" s="269"/>
      <c r="CHU38" s="269"/>
      <c r="CHV38" s="269"/>
      <c r="CHW38" s="269"/>
      <c r="CHX38" s="269"/>
      <c r="CHY38" s="269"/>
      <c r="CHZ38" s="269"/>
      <c r="CIA38" s="269"/>
      <c r="CIB38" s="269"/>
      <c r="CIC38" s="269"/>
      <c r="CID38" s="269"/>
      <c r="CIE38" s="269"/>
      <c r="CIF38" s="269"/>
      <c r="CIG38" s="269"/>
      <c r="CIH38" s="269"/>
      <c r="CII38" s="269"/>
      <c r="CIJ38" s="269"/>
      <c r="CIK38" s="269"/>
      <c r="CIL38" s="269"/>
      <c r="CIM38" s="269"/>
      <c r="CIN38" s="269"/>
      <c r="CIO38" s="269"/>
      <c r="CIP38" s="269"/>
      <c r="CIQ38" s="269"/>
      <c r="CIR38" s="269"/>
      <c r="CIS38" s="269"/>
      <c r="CIT38" s="269"/>
      <c r="CIU38" s="269"/>
      <c r="CIV38" s="269"/>
      <c r="CIW38" s="269"/>
      <c r="CIX38" s="269"/>
      <c r="CIY38" s="269"/>
      <c r="CIZ38" s="269"/>
      <c r="CJA38" s="269"/>
      <c r="CJB38" s="269"/>
      <c r="CJC38" s="269"/>
      <c r="CJD38" s="269"/>
      <c r="CJE38" s="269"/>
      <c r="CJF38" s="269"/>
      <c r="CJG38" s="269"/>
      <c r="CJH38" s="269"/>
      <c r="CJI38" s="269"/>
      <c r="CJJ38" s="269"/>
      <c r="CJK38" s="269"/>
      <c r="CJL38" s="269"/>
      <c r="CJM38" s="269"/>
      <c r="CJN38" s="269"/>
      <c r="CJO38" s="269"/>
      <c r="CJP38" s="269"/>
      <c r="CJQ38" s="269"/>
      <c r="CJR38" s="269"/>
      <c r="CJS38" s="269"/>
      <c r="CJT38" s="269"/>
      <c r="CJU38" s="269"/>
      <c r="CJV38" s="269"/>
      <c r="CJW38" s="269"/>
      <c r="CJX38" s="269"/>
      <c r="CJY38" s="269"/>
      <c r="CJZ38" s="269"/>
      <c r="CKA38" s="269"/>
      <c r="CKB38" s="269"/>
      <c r="CKC38" s="269"/>
      <c r="CKD38" s="269"/>
      <c r="CKE38" s="269"/>
      <c r="CKF38" s="269"/>
      <c r="CKG38" s="269"/>
      <c r="CKH38" s="269"/>
      <c r="CKI38" s="269"/>
      <c r="CKJ38" s="269"/>
      <c r="CKK38" s="269"/>
      <c r="CKL38" s="269"/>
      <c r="CKM38" s="269"/>
      <c r="CKN38" s="269"/>
      <c r="CKO38" s="269"/>
      <c r="CKP38" s="269"/>
      <c r="CKQ38" s="269"/>
      <c r="CKR38" s="269"/>
      <c r="CKS38" s="269"/>
      <c r="CKT38" s="269"/>
      <c r="CKU38" s="269"/>
      <c r="CKV38" s="269"/>
      <c r="CKW38" s="269"/>
      <c r="CKX38" s="269"/>
      <c r="CKY38" s="269"/>
      <c r="CKZ38" s="269"/>
      <c r="CLA38" s="269"/>
      <c r="CLB38" s="269"/>
      <c r="CLC38" s="269"/>
      <c r="CLD38" s="269"/>
      <c r="CLE38" s="269"/>
      <c r="CLF38" s="269"/>
      <c r="CLG38" s="269"/>
      <c r="CLH38" s="269"/>
      <c r="CLI38" s="269"/>
      <c r="CLJ38" s="269"/>
      <c r="CLK38" s="269"/>
      <c r="CLL38" s="269"/>
      <c r="CLM38" s="269"/>
      <c r="CLN38" s="269"/>
      <c r="CLO38" s="269"/>
      <c r="CLP38" s="269"/>
      <c r="CLQ38" s="269"/>
      <c r="CLR38" s="269"/>
      <c r="CLS38" s="269"/>
      <c r="CLT38" s="269"/>
      <c r="CLU38" s="269"/>
      <c r="CLV38" s="269"/>
      <c r="CLW38" s="269"/>
      <c r="CLX38" s="269"/>
      <c r="CLY38" s="269"/>
      <c r="CLZ38" s="269"/>
      <c r="CMA38" s="269"/>
      <c r="CMB38" s="269"/>
      <c r="CMC38" s="269"/>
      <c r="CMD38" s="269"/>
      <c r="CME38" s="269"/>
      <c r="CMF38" s="269"/>
      <c r="CMG38" s="269"/>
      <c r="CMH38" s="269"/>
      <c r="CMI38" s="269"/>
      <c r="CMJ38" s="269"/>
      <c r="CMK38" s="269"/>
      <c r="CML38" s="269"/>
      <c r="CMM38" s="269"/>
      <c r="CMN38" s="269"/>
      <c r="CMO38" s="269"/>
      <c r="CMP38" s="269"/>
      <c r="CMQ38" s="269"/>
      <c r="CMR38" s="269"/>
      <c r="CMS38" s="269"/>
      <c r="CMT38" s="269"/>
      <c r="CMU38" s="269"/>
      <c r="CMV38" s="269"/>
      <c r="CMW38" s="269"/>
      <c r="CMX38" s="269"/>
      <c r="CMY38" s="269"/>
      <c r="CMZ38" s="269"/>
      <c r="CNA38" s="269"/>
      <c r="CNB38" s="269"/>
      <c r="CNC38" s="269"/>
      <c r="CND38" s="269"/>
      <c r="CNE38" s="269"/>
      <c r="CNF38" s="269"/>
      <c r="CNG38" s="269"/>
      <c r="CNH38" s="269"/>
      <c r="CNI38" s="269"/>
      <c r="CNJ38" s="269"/>
      <c r="CNK38" s="269"/>
      <c r="CNL38" s="269"/>
      <c r="CNM38" s="269"/>
      <c r="CNN38" s="269"/>
      <c r="CNO38" s="269"/>
      <c r="CNP38" s="269"/>
      <c r="CNQ38" s="269"/>
      <c r="CNR38" s="269"/>
      <c r="CNS38" s="269"/>
      <c r="CNT38" s="269"/>
      <c r="CNU38" s="269"/>
      <c r="CNV38" s="269"/>
      <c r="CNW38" s="269"/>
      <c r="CNX38" s="269"/>
      <c r="CNY38" s="269"/>
      <c r="CNZ38" s="269"/>
      <c r="COA38" s="269"/>
      <c r="COB38" s="269"/>
      <c r="COC38" s="269"/>
      <c r="COD38" s="269"/>
      <c r="COE38" s="269"/>
      <c r="COF38" s="269"/>
      <c r="COG38" s="269"/>
      <c r="COH38" s="269"/>
      <c r="COI38" s="269"/>
      <c r="COJ38" s="269"/>
      <c r="COK38" s="269"/>
      <c r="COL38" s="269"/>
      <c r="COM38" s="269"/>
      <c r="CON38" s="269"/>
      <c r="COO38" s="269"/>
      <c r="COP38" s="269"/>
      <c r="COQ38" s="269"/>
      <c r="COR38" s="269"/>
      <c r="COS38" s="269"/>
      <c r="COT38" s="269"/>
      <c r="COU38" s="269"/>
      <c r="COV38" s="269"/>
      <c r="COW38" s="269"/>
      <c r="COX38" s="269"/>
      <c r="COY38" s="269"/>
      <c r="COZ38" s="269"/>
      <c r="CPA38" s="269"/>
      <c r="CPB38" s="269"/>
      <c r="CPC38" s="269"/>
      <c r="CPD38" s="269"/>
      <c r="CPE38" s="269"/>
      <c r="CPF38" s="269"/>
      <c r="CPG38" s="269"/>
      <c r="CPH38" s="269"/>
      <c r="CPI38" s="269"/>
      <c r="CPJ38" s="269"/>
      <c r="CPK38" s="269"/>
      <c r="CPL38" s="269"/>
      <c r="CPM38" s="269"/>
      <c r="CPN38" s="269"/>
      <c r="CPO38" s="269"/>
      <c r="CPP38" s="269"/>
      <c r="CPQ38" s="269"/>
      <c r="CPR38" s="269"/>
      <c r="CPS38" s="269"/>
      <c r="CPT38" s="269"/>
      <c r="CPU38" s="269"/>
      <c r="CPV38" s="269"/>
      <c r="CPW38" s="269"/>
      <c r="CPX38" s="269"/>
      <c r="CPY38" s="269"/>
      <c r="CPZ38" s="269"/>
      <c r="CQA38" s="269"/>
      <c r="CQB38" s="269"/>
      <c r="CQC38" s="269"/>
      <c r="CQD38" s="269"/>
      <c r="CQE38" s="269"/>
      <c r="CQF38" s="269"/>
      <c r="CQG38" s="269"/>
      <c r="CQH38" s="269"/>
      <c r="CQI38" s="269"/>
      <c r="CQJ38" s="269"/>
      <c r="CQK38" s="269"/>
      <c r="CQL38" s="269"/>
      <c r="CQM38" s="269"/>
      <c r="CQN38" s="269"/>
      <c r="CQO38" s="269"/>
      <c r="CQP38" s="269"/>
      <c r="CQQ38" s="269"/>
      <c r="CQR38" s="269"/>
      <c r="CQS38" s="269"/>
      <c r="CQT38" s="269"/>
      <c r="CQU38" s="269"/>
      <c r="CQV38" s="269"/>
      <c r="CQW38" s="269"/>
      <c r="CQX38" s="269"/>
      <c r="CQY38" s="269"/>
      <c r="CQZ38" s="269"/>
      <c r="CRA38" s="269"/>
      <c r="CRB38" s="269"/>
      <c r="CRC38" s="269"/>
      <c r="CRD38" s="269"/>
      <c r="CRE38" s="269"/>
      <c r="CRF38" s="269"/>
      <c r="CRG38" s="269"/>
      <c r="CRH38" s="269"/>
      <c r="CRI38" s="269"/>
      <c r="CRJ38" s="269"/>
      <c r="CRK38" s="269"/>
      <c r="CRL38" s="269"/>
      <c r="CRM38" s="269"/>
      <c r="CRN38" s="269"/>
      <c r="CRO38" s="269"/>
      <c r="CRP38" s="269"/>
      <c r="CRQ38" s="269"/>
      <c r="CRR38" s="269"/>
      <c r="CRS38" s="269"/>
      <c r="CRT38" s="269"/>
      <c r="CRU38" s="269"/>
      <c r="CRV38" s="269"/>
      <c r="CRW38" s="269"/>
      <c r="CRX38" s="269"/>
      <c r="CRY38" s="269"/>
      <c r="CRZ38" s="269"/>
      <c r="CSA38" s="269"/>
      <c r="CSB38" s="269"/>
      <c r="CSC38" s="269"/>
      <c r="CSD38" s="269"/>
      <c r="CSE38" s="269"/>
      <c r="CSF38" s="269"/>
      <c r="CSG38" s="269"/>
      <c r="CSH38" s="269"/>
      <c r="CSI38" s="269"/>
      <c r="CSJ38" s="269"/>
      <c r="CSK38" s="269"/>
      <c r="CSL38" s="269"/>
      <c r="CSM38" s="269"/>
      <c r="CSN38" s="269"/>
      <c r="CSO38" s="269"/>
      <c r="CSP38" s="269"/>
      <c r="CSQ38" s="269"/>
      <c r="CSR38" s="269"/>
      <c r="CSS38" s="269"/>
      <c r="CST38" s="269"/>
      <c r="CSU38" s="269"/>
      <c r="CSV38" s="269"/>
      <c r="CSW38" s="269"/>
      <c r="CSX38" s="269"/>
      <c r="CSY38" s="269"/>
      <c r="CSZ38" s="269"/>
      <c r="CTA38" s="269"/>
      <c r="CTB38" s="269"/>
      <c r="CTC38" s="269"/>
      <c r="CTD38" s="269"/>
      <c r="CTE38" s="269"/>
      <c r="CTF38" s="269"/>
      <c r="CTG38" s="269"/>
      <c r="CTH38" s="269"/>
      <c r="CTI38" s="269"/>
      <c r="CTJ38" s="269"/>
      <c r="CTK38" s="269"/>
      <c r="CTL38" s="269"/>
      <c r="CTM38" s="269"/>
      <c r="CTN38" s="269"/>
      <c r="CTO38" s="269"/>
      <c r="CTP38" s="269"/>
      <c r="CTQ38" s="269"/>
      <c r="CTR38" s="269"/>
      <c r="CTS38" s="269"/>
      <c r="CTT38" s="269"/>
      <c r="CTU38" s="269"/>
      <c r="CTV38" s="269"/>
      <c r="CTW38" s="269"/>
      <c r="CTX38" s="269"/>
      <c r="CTY38" s="269"/>
      <c r="CTZ38" s="269"/>
      <c r="CUA38" s="269"/>
      <c r="CUB38" s="269"/>
      <c r="CUC38" s="269"/>
      <c r="CUD38" s="269"/>
      <c r="CUE38" s="269"/>
      <c r="CUF38" s="269"/>
      <c r="CUG38" s="269"/>
      <c r="CUH38" s="269"/>
      <c r="CUI38" s="269"/>
      <c r="CUJ38" s="269"/>
      <c r="CUK38" s="269"/>
      <c r="CUL38" s="269"/>
      <c r="CUM38" s="269"/>
      <c r="CUN38" s="269"/>
      <c r="CUO38" s="269"/>
      <c r="CUP38" s="269"/>
      <c r="CUQ38" s="269"/>
      <c r="CUR38" s="269"/>
      <c r="CUS38" s="269"/>
      <c r="CUT38" s="269"/>
      <c r="CUU38" s="269"/>
      <c r="CUV38" s="269"/>
      <c r="CUW38" s="269"/>
      <c r="CUX38" s="269"/>
      <c r="CUY38" s="269"/>
      <c r="CUZ38" s="269"/>
      <c r="CVA38" s="269"/>
      <c r="CVB38" s="269"/>
      <c r="CVC38" s="269"/>
      <c r="CVD38" s="269"/>
      <c r="CVE38" s="269"/>
      <c r="CVF38" s="269"/>
      <c r="CVG38" s="269"/>
      <c r="CVH38" s="269"/>
      <c r="CVI38" s="269"/>
      <c r="CVJ38" s="269"/>
      <c r="CVK38" s="269"/>
      <c r="CVL38" s="269"/>
      <c r="CVM38" s="269"/>
      <c r="CVN38" s="269"/>
      <c r="CVO38" s="269"/>
      <c r="CVP38" s="269"/>
      <c r="CVQ38" s="269"/>
      <c r="CVR38" s="269"/>
      <c r="CVS38" s="269"/>
      <c r="CVT38" s="269"/>
      <c r="CVU38" s="269"/>
      <c r="CVV38" s="269"/>
      <c r="CVW38" s="269"/>
      <c r="CVX38" s="269"/>
      <c r="CVY38" s="269"/>
      <c r="CVZ38" s="269"/>
      <c r="CWA38" s="269"/>
      <c r="CWB38" s="269"/>
      <c r="CWC38" s="269"/>
      <c r="CWD38" s="269"/>
      <c r="CWE38" s="269"/>
      <c r="CWF38" s="269"/>
      <c r="CWG38" s="269"/>
      <c r="CWH38" s="269"/>
      <c r="CWI38" s="269"/>
      <c r="CWJ38" s="269"/>
      <c r="CWK38" s="269"/>
      <c r="CWL38" s="269"/>
      <c r="CWM38" s="269"/>
      <c r="CWN38" s="269"/>
      <c r="CWO38" s="269"/>
      <c r="CWP38" s="269"/>
      <c r="CWQ38" s="269"/>
      <c r="CWR38" s="269"/>
      <c r="CWS38" s="269"/>
      <c r="CWT38" s="269"/>
      <c r="CWU38" s="269"/>
      <c r="CWV38" s="269"/>
      <c r="CWW38" s="269"/>
      <c r="CWX38" s="269"/>
      <c r="CWY38" s="269"/>
      <c r="CWZ38" s="269"/>
      <c r="CXA38" s="269"/>
      <c r="CXB38" s="269"/>
      <c r="CXC38" s="269"/>
      <c r="CXD38" s="269"/>
      <c r="CXE38" s="269"/>
      <c r="CXF38" s="269"/>
      <c r="CXG38" s="269"/>
      <c r="CXH38" s="269"/>
      <c r="CXI38" s="269"/>
      <c r="CXJ38" s="269"/>
      <c r="CXK38" s="269"/>
      <c r="CXL38" s="269"/>
      <c r="CXM38" s="269"/>
      <c r="CXN38" s="269"/>
      <c r="CXO38" s="269"/>
      <c r="CXP38" s="269"/>
      <c r="CXQ38" s="269"/>
      <c r="CXR38" s="269"/>
      <c r="CXS38" s="269"/>
      <c r="CXT38" s="269"/>
      <c r="CXU38" s="269"/>
      <c r="CXV38" s="269"/>
      <c r="CXW38" s="269"/>
      <c r="CXX38" s="269"/>
      <c r="CXY38" s="269"/>
      <c r="CXZ38" s="269"/>
      <c r="CYA38" s="269"/>
      <c r="CYB38" s="269"/>
      <c r="CYC38" s="269"/>
      <c r="CYD38" s="269"/>
      <c r="CYE38" s="269"/>
      <c r="CYF38" s="269"/>
      <c r="CYG38" s="269"/>
      <c r="CYH38" s="269"/>
      <c r="CYI38" s="269"/>
      <c r="CYJ38" s="269"/>
      <c r="CYK38" s="269"/>
      <c r="CYL38" s="269"/>
      <c r="CYM38" s="269"/>
      <c r="CYN38" s="269"/>
      <c r="CYO38" s="269"/>
      <c r="CYP38" s="269"/>
      <c r="CYQ38" s="269"/>
      <c r="CYR38" s="269"/>
      <c r="CYS38" s="269"/>
      <c r="CYT38" s="269"/>
      <c r="CYU38" s="269"/>
      <c r="CYV38" s="269"/>
      <c r="CYW38" s="269"/>
      <c r="CYX38" s="269"/>
      <c r="CYY38" s="269"/>
      <c r="CYZ38" s="269"/>
      <c r="CZA38" s="269"/>
      <c r="CZB38" s="269"/>
      <c r="CZC38" s="269"/>
      <c r="CZD38" s="269"/>
      <c r="CZE38" s="269"/>
      <c r="CZF38" s="269"/>
      <c r="CZG38" s="269"/>
      <c r="CZH38" s="269"/>
      <c r="CZI38" s="269"/>
      <c r="CZJ38" s="269"/>
      <c r="CZK38" s="269"/>
      <c r="CZL38" s="269"/>
      <c r="CZM38" s="269"/>
      <c r="CZN38" s="269"/>
      <c r="CZO38" s="269"/>
      <c r="CZP38" s="269"/>
      <c r="CZQ38" s="269"/>
      <c r="CZR38" s="269"/>
      <c r="CZS38" s="269"/>
      <c r="CZT38" s="269"/>
      <c r="CZU38" s="269"/>
      <c r="CZV38" s="269"/>
      <c r="CZW38" s="269"/>
      <c r="CZX38" s="269"/>
      <c r="CZY38" s="269"/>
      <c r="CZZ38" s="269"/>
      <c r="DAA38" s="269"/>
      <c r="DAB38" s="269"/>
      <c r="DAC38" s="269"/>
      <c r="DAD38" s="269"/>
      <c r="DAE38" s="269"/>
      <c r="DAF38" s="269"/>
      <c r="DAG38" s="269"/>
      <c r="DAH38" s="269"/>
      <c r="DAI38" s="269"/>
      <c r="DAJ38" s="269"/>
      <c r="DAK38" s="269"/>
      <c r="DAL38" s="269"/>
      <c r="DAM38" s="269"/>
      <c r="DAN38" s="269"/>
      <c r="DAO38" s="269"/>
      <c r="DAP38" s="269"/>
      <c r="DAQ38" s="269"/>
      <c r="DAR38" s="269"/>
      <c r="DAS38" s="269"/>
      <c r="DAT38" s="269"/>
      <c r="DAU38" s="269"/>
      <c r="DAV38" s="269"/>
      <c r="DAW38" s="269"/>
      <c r="DAX38" s="269"/>
      <c r="DAY38" s="269"/>
      <c r="DAZ38" s="269"/>
      <c r="DBA38" s="269"/>
      <c r="DBB38" s="269"/>
      <c r="DBC38" s="269"/>
      <c r="DBD38" s="269"/>
      <c r="DBE38" s="269"/>
      <c r="DBF38" s="269"/>
      <c r="DBG38" s="269"/>
      <c r="DBH38" s="269"/>
      <c r="DBI38" s="269"/>
      <c r="DBJ38" s="269"/>
      <c r="DBK38" s="269"/>
      <c r="DBL38" s="269"/>
      <c r="DBM38" s="269"/>
      <c r="DBN38" s="269"/>
      <c r="DBO38" s="269"/>
      <c r="DBP38" s="269"/>
      <c r="DBQ38" s="269"/>
      <c r="DBR38" s="269"/>
      <c r="DBS38" s="269"/>
      <c r="DBT38" s="269"/>
      <c r="DBU38" s="269"/>
      <c r="DBV38" s="269"/>
      <c r="DBW38" s="269"/>
      <c r="DBX38" s="269"/>
      <c r="DBY38" s="269"/>
      <c r="DBZ38" s="269"/>
      <c r="DCA38" s="269"/>
      <c r="DCB38" s="269"/>
      <c r="DCC38" s="269"/>
      <c r="DCD38" s="269"/>
      <c r="DCE38" s="269"/>
      <c r="DCF38" s="269"/>
      <c r="DCG38" s="269"/>
      <c r="DCH38" s="269"/>
      <c r="DCI38" s="269"/>
      <c r="DCJ38" s="269"/>
      <c r="DCK38" s="269"/>
      <c r="DCL38" s="269"/>
      <c r="DCM38" s="269"/>
      <c r="DCN38" s="269"/>
      <c r="DCO38" s="269"/>
      <c r="DCP38" s="269"/>
      <c r="DCQ38" s="269"/>
      <c r="DCR38" s="269"/>
      <c r="DCS38" s="269"/>
      <c r="DCT38" s="269"/>
      <c r="DCU38" s="269"/>
      <c r="DCV38" s="269"/>
      <c r="DCW38" s="269"/>
      <c r="DCX38" s="269"/>
      <c r="DCY38" s="269"/>
      <c r="DCZ38" s="269"/>
      <c r="DDA38" s="269"/>
      <c r="DDB38" s="269"/>
      <c r="DDC38" s="269"/>
      <c r="DDD38" s="269"/>
      <c r="DDE38" s="269"/>
      <c r="DDF38" s="269"/>
      <c r="DDG38" s="269"/>
      <c r="DDH38" s="269"/>
      <c r="DDI38" s="269"/>
      <c r="DDJ38" s="269"/>
      <c r="DDK38" s="269"/>
      <c r="DDL38" s="269"/>
      <c r="DDM38" s="269"/>
      <c r="DDN38" s="269"/>
      <c r="DDO38" s="269"/>
      <c r="DDP38" s="269"/>
      <c r="DDQ38" s="269"/>
      <c r="DDR38" s="269"/>
      <c r="DDS38" s="269"/>
      <c r="DDT38" s="269"/>
      <c r="DDU38" s="269"/>
      <c r="DDV38" s="269"/>
      <c r="DDW38" s="269"/>
      <c r="DDX38" s="269"/>
      <c r="DDY38" s="269"/>
      <c r="DDZ38" s="269"/>
      <c r="DEA38" s="269"/>
      <c r="DEB38" s="269"/>
      <c r="DEC38" s="269"/>
      <c r="DED38" s="269"/>
      <c r="DEE38" s="269"/>
      <c r="DEF38" s="269"/>
      <c r="DEG38" s="269"/>
      <c r="DEH38" s="269"/>
      <c r="DEI38" s="269"/>
      <c r="DEJ38" s="269"/>
      <c r="DEK38" s="269"/>
      <c r="DEL38" s="269"/>
      <c r="DEM38" s="269"/>
      <c r="DEN38" s="269"/>
      <c r="DEO38" s="269"/>
      <c r="DEP38" s="269"/>
      <c r="DEQ38" s="269"/>
      <c r="DER38" s="269"/>
      <c r="DES38" s="269"/>
      <c r="DET38" s="269"/>
      <c r="DEU38" s="269"/>
      <c r="DEV38" s="269"/>
      <c r="DEW38" s="269"/>
      <c r="DEX38" s="269"/>
      <c r="DEY38" s="269"/>
      <c r="DEZ38" s="269"/>
      <c r="DFA38" s="269"/>
      <c r="DFB38" s="269"/>
      <c r="DFC38" s="269"/>
      <c r="DFD38" s="269"/>
      <c r="DFE38" s="269"/>
      <c r="DFF38" s="269"/>
      <c r="DFG38" s="269"/>
      <c r="DFH38" s="269"/>
      <c r="DFI38" s="269"/>
      <c r="DFJ38" s="269"/>
      <c r="DFK38" s="269"/>
      <c r="DFL38" s="269"/>
      <c r="DFM38" s="269"/>
      <c r="DFN38" s="269"/>
      <c r="DFO38" s="269"/>
      <c r="DFP38" s="269"/>
      <c r="DFQ38" s="269"/>
      <c r="DFR38" s="269"/>
      <c r="DFS38" s="269"/>
      <c r="DFT38" s="269"/>
      <c r="DFU38" s="269"/>
      <c r="DFV38" s="269"/>
      <c r="DFW38" s="269"/>
      <c r="DFX38" s="269"/>
      <c r="DFY38" s="269"/>
      <c r="DFZ38" s="269"/>
      <c r="DGA38" s="269"/>
      <c r="DGB38" s="269"/>
      <c r="DGC38" s="269"/>
      <c r="DGD38" s="269"/>
      <c r="DGE38" s="269"/>
      <c r="DGF38" s="269"/>
      <c r="DGG38" s="269"/>
      <c r="DGH38" s="269"/>
      <c r="DGI38" s="269"/>
      <c r="DGJ38" s="269"/>
      <c r="DGK38" s="269"/>
      <c r="DGL38" s="269"/>
      <c r="DGM38" s="269"/>
      <c r="DGN38" s="269"/>
      <c r="DGO38" s="269"/>
      <c r="DGP38" s="269"/>
      <c r="DGQ38" s="269"/>
      <c r="DGR38" s="269"/>
      <c r="DGS38" s="269"/>
      <c r="DGT38" s="269"/>
      <c r="DGU38" s="269"/>
      <c r="DGV38" s="269"/>
      <c r="DGW38" s="269"/>
      <c r="DGX38" s="269"/>
      <c r="DGY38" s="269"/>
      <c r="DGZ38" s="269"/>
      <c r="DHA38" s="269"/>
      <c r="DHB38" s="269"/>
      <c r="DHC38" s="269"/>
      <c r="DHD38" s="269"/>
      <c r="DHE38" s="269"/>
      <c r="DHF38" s="269"/>
      <c r="DHG38" s="269"/>
      <c r="DHH38" s="269"/>
      <c r="DHI38" s="269"/>
      <c r="DHJ38" s="269"/>
      <c r="DHK38" s="269"/>
      <c r="DHL38" s="269"/>
      <c r="DHM38" s="269"/>
      <c r="DHN38" s="269"/>
      <c r="DHO38" s="269"/>
      <c r="DHP38" s="269"/>
      <c r="DHQ38" s="269"/>
      <c r="DHR38" s="269"/>
      <c r="DHS38" s="269"/>
      <c r="DHT38" s="269"/>
      <c r="DHU38" s="269"/>
      <c r="DHV38" s="269"/>
      <c r="DHW38" s="269"/>
      <c r="DHX38" s="269"/>
      <c r="DHY38" s="269"/>
      <c r="DHZ38" s="269"/>
      <c r="DIA38" s="269"/>
      <c r="DIB38" s="269"/>
      <c r="DIC38" s="269"/>
      <c r="DID38" s="269"/>
      <c r="DIE38" s="269"/>
      <c r="DIF38" s="269"/>
      <c r="DIG38" s="269"/>
      <c r="DIH38" s="269"/>
      <c r="DII38" s="269"/>
      <c r="DIJ38" s="269"/>
      <c r="DIK38" s="269"/>
      <c r="DIL38" s="269"/>
      <c r="DIM38" s="269"/>
      <c r="DIN38" s="269"/>
      <c r="DIO38" s="269"/>
      <c r="DIP38" s="269"/>
      <c r="DIQ38" s="269"/>
      <c r="DIR38" s="269"/>
      <c r="DIS38" s="269"/>
      <c r="DIT38" s="269"/>
      <c r="DIU38" s="269"/>
      <c r="DIV38" s="269"/>
      <c r="DIW38" s="269"/>
      <c r="DIX38" s="269"/>
      <c r="DIY38" s="269"/>
      <c r="DIZ38" s="269"/>
      <c r="DJA38" s="269"/>
      <c r="DJB38" s="269"/>
      <c r="DJC38" s="269"/>
      <c r="DJD38" s="269"/>
      <c r="DJE38" s="269"/>
      <c r="DJF38" s="269"/>
      <c r="DJG38" s="269"/>
      <c r="DJH38" s="269"/>
      <c r="DJI38" s="269"/>
      <c r="DJJ38" s="269"/>
      <c r="DJK38" s="269"/>
      <c r="DJL38" s="269"/>
      <c r="DJM38" s="269"/>
      <c r="DJN38" s="269"/>
      <c r="DJO38" s="269"/>
      <c r="DJP38" s="269"/>
      <c r="DJQ38" s="269"/>
      <c r="DJR38" s="269"/>
      <c r="DJS38" s="269"/>
      <c r="DJT38" s="269"/>
      <c r="DJU38" s="269"/>
      <c r="DJV38" s="269"/>
      <c r="DJW38" s="269"/>
      <c r="DJX38" s="269"/>
      <c r="DJY38" s="269"/>
      <c r="DJZ38" s="269"/>
      <c r="DKA38" s="269"/>
      <c r="DKB38" s="269"/>
      <c r="DKC38" s="269"/>
      <c r="DKD38" s="269"/>
      <c r="DKE38" s="269"/>
      <c r="DKF38" s="269"/>
      <c r="DKG38" s="269"/>
      <c r="DKH38" s="269"/>
      <c r="DKI38" s="269"/>
      <c r="DKJ38" s="269"/>
      <c r="DKK38" s="269"/>
      <c r="DKL38" s="269"/>
      <c r="DKM38" s="269"/>
      <c r="DKN38" s="269"/>
      <c r="DKO38" s="269"/>
      <c r="DKP38" s="269"/>
      <c r="DKQ38" s="269"/>
      <c r="DKR38" s="269"/>
      <c r="DKS38" s="269"/>
      <c r="DKT38" s="269"/>
      <c r="DKU38" s="269"/>
      <c r="DKV38" s="269"/>
      <c r="DKW38" s="269"/>
      <c r="DKX38" s="269"/>
      <c r="DKY38" s="269"/>
      <c r="DKZ38" s="269"/>
      <c r="DLA38" s="269"/>
      <c r="DLB38" s="269"/>
      <c r="DLC38" s="269"/>
      <c r="DLD38" s="269"/>
      <c r="DLE38" s="269"/>
      <c r="DLF38" s="269"/>
      <c r="DLG38" s="269"/>
      <c r="DLH38" s="269"/>
      <c r="DLI38" s="269"/>
      <c r="DLJ38" s="269"/>
      <c r="DLK38" s="269"/>
      <c r="DLL38" s="269"/>
      <c r="DLM38" s="269"/>
      <c r="DLN38" s="269"/>
      <c r="DLO38" s="269"/>
      <c r="DLP38" s="269"/>
      <c r="DLQ38" s="269"/>
      <c r="DLR38" s="269"/>
      <c r="DLS38" s="269"/>
      <c r="DLT38" s="269"/>
      <c r="DLU38" s="269"/>
      <c r="DLV38" s="269"/>
      <c r="DLW38" s="269"/>
      <c r="DLX38" s="269"/>
      <c r="DLY38" s="269"/>
      <c r="DLZ38" s="269"/>
      <c r="DMA38" s="269"/>
      <c r="DMB38" s="269"/>
      <c r="DMC38" s="269"/>
      <c r="DMD38" s="269"/>
      <c r="DME38" s="269"/>
      <c r="DMF38" s="269"/>
      <c r="DMG38" s="269"/>
      <c r="DMH38" s="269"/>
      <c r="DMI38" s="269"/>
      <c r="DMJ38" s="269"/>
      <c r="DMK38" s="269"/>
      <c r="DML38" s="269"/>
      <c r="DMM38" s="269"/>
      <c r="DMN38" s="269"/>
      <c r="DMO38" s="269"/>
      <c r="DMP38" s="269"/>
      <c r="DMQ38" s="269"/>
      <c r="DMR38" s="269"/>
      <c r="DMS38" s="269"/>
      <c r="DMT38" s="269"/>
      <c r="DMU38" s="269"/>
      <c r="DMV38" s="269"/>
      <c r="DMW38" s="269"/>
      <c r="DMX38" s="269"/>
      <c r="DMY38" s="269"/>
      <c r="DMZ38" s="269"/>
      <c r="DNA38" s="269"/>
      <c r="DNB38" s="269"/>
      <c r="DNC38" s="269"/>
      <c r="DND38" s="269"/>
      <c r="DNE38" s="269"/>
      <c r="DNF38" s="269"/>
      <c r="DNG38" s="269"/>
      <c r="DNH38" s="269"/>
      <c r="DNI38" s="269"/>
      <c r="DNJ38" s="269"/>
      <c r="DNK38" s="269"/>
      <c r="DNL38" s="269"/>
      <c r="DNM38" s="269"/>
      <c r="DNN38" s="269"/>
      <c r="DNO38" s="269"/>
      <c r="DNP38" s="269"/>
      <c r="DNQ38" s="269"/>
      <c r="DNR38" s="269"/>
      <c r="DNS38" s="269"/>
      <c r="DNT38" s="269"/>
      <c r="DNU38" s="269"/>
      <c r="DNV38" s="269"/>
      <c r="DNW38" s="269"/>
      <c r="DNX38" s="269"/>
      <c r="DNY38" s="269"/>
      <c r="DNZ38" s="269"/>
      <c r="DOA38" s="269"/>
      <c r="DOB38" s="269"/>
      <c r="DOC38" s="269"/>
      <c r="DOD38" s="269"/>
      <c r="DOE38" s="269"/>
      <c r="DOF38" s="269"/>
      <c r="DOG38" s="269"/>
      <c r="DOH38" s="269"/>
      <c r="DOI38" s="269"/>
      <c r="DOJ38" s="269"/>
      <c r="DOK38" s="269"/>
      <c r="DOL38" s="269"/>
      <c r="DOM38" s="269"/>
      <c r="DON38" s="269"/>
      <c r="DOO38" s="269"/>
      <c r="DOP38" s="269"/>
      <c r="DOQ38" s="269"/>
      <c r="DOR38" s="269"/>
      <c r="DOS38" s="269"/>
      <c r="DOT38" s="269"/>
      <c r="DOU38" s="269"/>
      <c r="DOV38" s="269"/>
      <c r="DOW38" s="269"/>
      <c r="DOX38" s="269"/>
      <c r="DOY38" s="269"/>
      <c r="DOZ38" s="269"/>
      <c r="DPA38" s="269"/>
      <c r="DPB38" s="269"/>
      <c r="DPC38" s="269"/>
      <c r="DPD38" s="269"/>
      <c r="DPE38" s="269"/>
      <c r="DPF38" s="269"/>
      <c r="DPG38" s="269"/>
      <c r="DPH38" s="269"/>
      <c r="DPI38" s="269"/>
      <c r="DPJ38" s="269"/>
      <c r="DPK38" s="269"/>
      <c r="DPL38" s="269"/>
      <c r="DPM38" s="269"/>
      <c r="DPN38" s="269"/>
      <c r="DPO38" s="269"/>
      <c r="DPP38" s="269"/>
      <c r="DPQ38" s="269"/>
      <c r="DPR38" s="269"/>
      <c r="DPS38" s="269"/>
      <c r="DPT38" s="269"/>
      <c r="DPU38" s="269"/>
      <c r="DPV38" s="269"/>
      <c r="DPW38" s="269"/>
      <c r="DPX38" s="269"/>
      <c r="DPY38" s="269"/>
      <c r="DPZ38" s="269"/>
      <c r="DQA38" s="269"/>
      <c r="DQB38" s="269"/>
      <c r="DQC38" s="269"/>
      <c r="DQD38" s="269"/>
      <c r="DQE38" s="269"/>
      <c r="DQF38" s="269"/>
      <c r="DQG38" s="269"/>
      <c r="DQH38" s="269"/>
      <c r="DQI38" s="269"/>
      <c r="DQJ38" s="269"/>
      <c r="DQK38" s="269"/>
      <c r="DQL38" s="269"/>
      <c r="DQM38" s="269"/>
      <c r="DQN38" s="269"/>
      <c r="DQO38" s="269"/>
      <c r="DQP38" s="269"/>
      <c r="DQQ38" s="269"/>
      <c r="DQR38" s="269"/>
      <c r="DQS38" s="269"/>
      <c r="DQT38" s="269"/>
      <c r="DQU38" s="269"/>
      <c r="DQV38" s="269"/>
      <c r="DQW38" s="269"/>
      <c r="DQX38" s="269"/>
      <c r="DQY38" s="269"/>
      <c r="DQZ38" s="269"/>
      <c r="DRA38" s="269"/>
      <c r="DRB38" s="269"/>
      <c r="DRC38" s="269"/>
      <c r="DRD38" s="269"/>
      <c r="DRE38" s="269"/>
      <c r="DRF38" s="269"/>
      <c r="DRG38" s="269"/>
      <c r="DRH38" s="269"/>
      <c r="DRI38" s="269"/>
      <c r="DRJ38" s="269"/>
      <c r="DRK38" s="269"/>
      <c r="DRL38" s="269"/>
      <c r="DRM38" s="269"/>
      <c r="DRN38" s="269"/>
      <c r="DRO38" s="269"/>
      <c r="DRP38" s="269"/>
      <c r="DRQ38" s="269"/>
      <c r="DRR38" s="269"/>
      <c r="DRS38" s="269"/>
      <c r="DRT38" s="269"/>
      <c r="DRU38" s="269"/>
      <c r="DRV38" s="269"/>
      <c r="DRW38" s="269"/>
      <c r="DRX38" s="269"/>
      <c r="DRY38" s="269"/>
      <c r="DRZ38" s="269"/>
      <c r="DSA38" s="269"/>
      <c r="DSB38" s="269"/>
      <c r="DSC38" s="269"/>
      <c r="DSD38" s="269"/>
      <c r="DSE38" s="269"/>
      <c r="DSF38" s="269"/>
      <c r="DSG38" s="269"/>
      <c r="DSH38" s="269"/>
      <c r="DSI38" s="269"/>
      <c r="DSJ38" s="269"/>
      <c r="DSK38" s="269"/>
      <c r="DSL38" s="269"/>
      <c r="DSM38" s="269"/>
      <c r="DSN38" s="269"/>
      <c r="DSO38" s="269"/>
      <c r="DSP38" s="269"/>
      <c r="DSQ38" s="269"/>
      <c r="DSR38" s="269"/>
      <c r="DSS38" s="269"/>
      <c r="DST38" s="269"/>
      <c r="DSU38" s="269"/>
      <c r="DSV38" s="269"/>
      <c r="DSW38" s="269"/>
      <c r="DSX38" s="269"/>
      <c r="DSY38" s="269"/>
      <c r="DSZ38" s="269"/>
      <c r="DTA38" s="269"/>
      <c r="DTB38" s="269"/>
      <c r="DTC38" s="269"/>
      <c r="DTD38" s="269"/>
      <c r="DTE38" s="269"/>
      <c r="DTF38" s="269"/>
      <c r="DTG38" s="269"/>
      <c r="DTH38" s="269"/>
      <c r="DTI38" s="269"/>
      <c r="DTJ38" s="269"/>
      <c r="DTK38" s="269"/>
      <c r="DTL38" s="269"/>
      <c r="DTM38" s="269"/>
      <c r="DTN38" s="269"/>
      <c r="DTO38" s="269"/>
      <c r="DTP38" s="269"/>
      <c r="DTQ38" s="269"/>
      <c r="DTR38" s="269"/>
      <c r="DTS38" s="269"/>
      <c r="DTT38" s="269"/>
      <c r="DTU38" s="269"/>
      <c r="DTV38" s="269"/>
      <c r="DTW38" s="269"/>
      <c r="DTX38" s="269"/>
      <c r="DTY38" s="269"/>
      <c r="DTZ38" s="269"/>
      <c r="DUA38" s="269"/>
      <c r="DUB38" s="269"/>
      <c r="DUC38" s="269"/>
      <c r="DUD38" s="269"/>
      <c r="DUE38" s="269"/>
      <c r="DUF38" s="269"/>
      <c r="DUG38" s="269"/>
      <c r="DUH38" s="269"/>
      <c r="DUI38" s="269"/>
      <c r="DUJ38" s="269"/>
      <c r="DUK38" s="269"/>
      <c r="DUL38" s="269"/>
      <c r="DUM38" s="269"/>
      <c r="DUN38" s="269"/>
      <c r="DUO38" s="269"/>
      <c r="DUP38" s="269"/>
      <c r="DUQ38" s="269"/>
      <c r="DUR38" s="269"/>
      <c r="DUS38" s="269"/>
      <c r="DUT38" s="269"/>
      <c r="DUU38" s="269"/>
      <c r="DUV38" s="269"/>
      <c r="DUW38" s="269"/>
      <c r="DUX38" s="269"/>
      <c r="DUY38" s="269"/>
      <c r="DUZ38" s="269"/>
      <c r="DVA38" s="269"/>
      <c r="DVB38" s="269"/>
      <c r="DVC38" s="269"/>
      <c r="DVD38" s="269"/>
      <c r="DVE38" s="269"/>
      <c r="DVF38" s="269"/>
      <c r="DVG38" s="269"/>
      <c r="DVH38" s="269"/>
      <c r="DVI38" s="269"/>
      <c r="DVJ38" s="269"/>
      <c r="DVK38" s="269"/>
      <c r="DVL38" s="269"/>
      <c r="DVM38" s="269"/>
      <c r="DVN38" s="269"/>
      <c r="DVO38" s="269"/>
      <c r="DVP38" s="269"/>
      <c r="DVQ38" s="269"/>
      <c r="DVR38" s="269"/>
      <c r="DVS38" s="269"/>
      <c r="DVT38" s="269"/>
      <c r="DVU38" s="269"/>
      <c r="DVV38" s="269"/>
      <c r="DVW38" s="269"/>
      <c r="DVX38" s="269"/>
      <c r="DVY38" s="269"/>
      <c r="DVZ38" s="269"/>
      <c r="DWA38" s="269"/>
      <c r="DWB38" s="269"/>
      <c r="DWC38" s="269"/>
      <c r="DWD38" s="269"/>
      <c r="DWE38" s="269"/>
      <c r="DWF38" s="269"/>
      <c r="DWG38" s="269"/>
      <c r="DWH38" s="269"/>
      <c r="DWI38" s="269"/>
      <c r="DWJ38" s="269"/>
      <c r="DWK38" s="269"/>
      <c r="DWL38" s="269"/>
      <c r="DWM38" s="269"/>
      <c r="DWN38" s="269"/>
      <c r="DWO38" s="269"/>
      <c r="DWP38" s="269"/>
      <c r="DWQ38" s="269"/>
      <c r="DWR38" s="269"/>
      <c r="DWS38" s="269"/>
      <c r="DWT38" s="269"/>
      <c r="DWU38" s="269"/>
      <c r="DWV38" s="269"/>
      <c r="DWW38" s="269"/>
      <c r="DWX38" s="269"/>
      <c r="DWY38" s="269"/>
      <c r="DWZ38" s="269"/>
      <c r="DXA38" s="269"/>
      <c r="DXB38" s="269"/>
      <c r="DXC38" s="269"/>
      <c r="DXD38" s="269"/>
      <c r="DXE38" s="269"/>
      <c r="DXF38" s="269"/>
      <c r="DXG38" s="269"/>
      <c r="DXH38" s="269"/>
      <c r="DXI38" s="269"/>
      <c r="DXJ38" s="269"/>
      <c r="DXK38" s="269"/>
      <c r="DXL38" s="269"/>
      <c r="DXM38" s="269"/>
      <c r="DXN38" s="269"/>
      <c r="DXO38" s="269"/>
      <c r="DXP38" s="269"/>
      <c r="DXQ38" s="269"/>
      <c r="DXR38" s="269"/>
      <c r="DXS38" s="269"/>
      <c r="DXT38" s="269"/>
      <c r="DXU38" s="269"/>
      <c r="DXV38" s="269"/>
      <c r="DXW38" s="269"/>
      <c r="DXX38" s="269"/>
      <c r="DXY38" s="269"/>
      <c r="DXZ38" s="269"/>
      <c r="DYA38" s="269"/>
      <c r="DYB38" s="269"/>
      <c r="DYC38" s="269"/>
      <c r="DYD38" s="269"/>
      <c r="DYE38" s="269"/>
      <c r="DYF38" s="269"/>
      <c r="DYG38" s="269"/>
      <c r="DYH38" s="269"/>
      <c r="DYI38" s="269"/>
      <c r="DYJ38" s="269"/>
      <c r="DYK38" s="269"/>
      <c r="DYL38" s="269"/>
      <c r="DYM38" s="269"/>
      <c r="DYN38" s="269"/>
      <c r="DYO38" s="269"/>
      <c r="DYP38" s="269"/>
      <c r="DYQ38" s="269"/>
      <c r="DYR38" s="269"/>
      <c r="DYS38" s="269"/>
      <c r="DYT38" s="269"/>
      <c r="DYU38" s="269"/>
      <c r="DYV38" s="269"/>
      <c r="DYW38" s="269"/>
      <c r="DYX38" s="269"/>
      <c r="DYY38" s="269"/>
      <c r="DYZ38" s="269"/>
      <c r="DZA38" s="269"/>
      <c r="DZB38" s="269"/>
      <c r="DZC38" s="269"/>
      <c r="DZD38" s="269"/>
      <c r="DZE38" s="269"/>
      <c r="DZF38" s="269"/>
      <c r="DZG38" s="269"/>
      <c r="DZH38" s="269"/>
      <c r="DZI38" s="269"/>
      <c r="DZJ38" s="269"/>
      <c r="DZK38" s="269"/>
      <c r="DZL38" s="269"/>
      <c r="DZM38" s="269"/>
      <c r="DZN38" s="269"/>
      <c r="DZO38" s="269"/>
      <c r="DZP38" s="269"/>
      <c r="DZQ38" s="269"/>
      <c r="DZR38" s="269"/>
      <c r="DZS38" s="269"/>
      <c r="DZT38" s="269"/>
      <c r="DZU38" s="269"/>
      <c r="DZV38" s="269"/>
      <c r="DZW38" s="269"/>
      <c r="DZX38" s="269"/>
      <c r="DZY38" s="269"/>
      <c r="DZZ38" s="269"/>
      <c r="EAA38" s="269"/>
      <c r="EAB38" s="269"/>
      <c r="EAC38" s="269"/>
      <c r="EAD38" s="269"/>
      <c r="EAE38" s="269"/>
      <c r="EAF38" s="269"/>
      <c r="EAG38" s="269"/>
      <c r="EAH38" s="269"/>
      <c r="EAI38" s="269"/>
      <c r="EAJ38" s="269"/>
      <c r="EAK38" s="269"/>
      <c r="EAL38" s="269"/>
      <c r="EAM38" s="269"/>
      <c r="EAN38" s="269"/>
      <c r="EAO38" s="269"/>
      <c r="EAP38" s="269"/>
      <c r="EAQ38" s="269"/>
      <c r="EAR38" s="269"/>
      <c r="EAS38" s="269"/>
      <c r="EAT38" s="269"/>
      <c r="EAU38" s="269"/>
      <c r="EAV38" s="269"/>
      <c r="EAW38" s="269"/>
      <c r="EAX38" s="269"/>
      <c r="EAY38" s="269"/>
      <c r="EAZ38" s="269"/>
      <c r="EBA38" s="269"/>
      <c r="EBB38" s="269"/>
      <c r="EBC38" s="269"/>
      <c r="EBD38" s="269"/>
      <c r="EBE38" s="269"/>
      <c r="EBF38" s="269"/>
      <c r="EBG38" s="269"/>
      <c r="EBH38" s="269"/>
      <c r="EBI38" s="269"/>
      <c r="EBJ38" s="269"/>
      <c r="EBK38" s="269"/>
      <c r="EBL38" s="269"/>
      <c r="EBM38" s="269"/>
      <c r="EBN38" s="269"/>
      <c r="EBO38" s="269"/>
      <c r="EBP38" s="269"/>
      <c r="EBQ38" s="269"/>
      <c r="EBR38" s="269"/>
      <c r="EBS38" s="269"/>
      <c r="EBT38" s="269"/>
      <c r="EBU38" s="269"/>
      <c r="EBV38" s="269"/>
      <c r="EBW38" s="269"/>
      <c r="EBX38" s="269"/>
      <c r="EBY38" s="269"/>
      <c r="EBZ38" s="269"/>
      <c r="ECA38" s="269"/>
      <c r="ECB38" s="269"/>
      <c r="ECC38" s="269"/>
      <c r="ECD38" s="269"/>
      <c r="ECE38" s="269"/>
      <c r="ECF38" s="269"/>
      <c r="ECG38" s="269"/>
      <c r="ECH38" s="269"/>
      <c r="ECI38" s="269"/>
      <c r="ECJ38" s="269"/>
      <c r="ECK38" s="269"/>
      <c r="ECL38" s="269"/>
      <c r="ECM38" s="269"/>
      <c r="ECN38" s="269"/>
      <c r="ECO38" s="269"/>
      <c r="ECP38" s="269"/>
      <c r="ECQ38" s="269"/>
      <c r="ECR38" s="269"/>
      <c r="ECS38" s="269"/>
      <c r="ECT38" s="269"/>
      <c r="ECU38" s="269"/>
      <c r="ECV38" s="269"/>
      <c r="ECW38" s="269"/>
      <c r="ECX38" s="269"/>
      <c r="ECY38" s="269"/>
      <c r="ECZ38" s="269"/>
      <c r="EDA38" s="269"/>
      <c r="EDB38" s="269"/>
      <c r="EDC38" s="269"/>
      <c r="EDD38" s="269"/>
      <c r="EDE38" s="269"/>
      <c r="EDF38" s="269"/>
      <c r="EDG38" s="269"/>
      <c r="EDH38" s="269"/>
      <c r="EDI38" s="269"/>
      <c r="EDJ38" s="269"/>
      <c r="EDK38" s="269"/>
      <c r="EDL38" s="269"/>
      <c r="EDM38" s="269"/>
      <c r="EDN38" s="269"/>
      <c r="EDO38" s="269"/>
      <c r="EDP38" s="269"/>
      <c r="EDQ38" s="269"/>
      <c r="EDR38" s="269"/>
      <c r="EDS38" s="269"/>
      <c r="EDT38" s="269"/>
      <c r="EDU38" s="269"/>
      <c r="EDV38" s="269"/>
      <c r="EDW38" s="269"/>
      <c r="EDX38" s="269"/>
      <c r="EDY38" s="269"/>
      <c r="EDZ38" s="269"/>
      <c r="EEA38" s="269"/>
      <c r="EEB38" s="269"/>
      <c r="EEC38" s="269"/>
      <c r="EED38" s="269"/>
      <c r="EEE38" s="269"/>
      <c r="EEF38" s="269"/>
      <c r="EEG38" s="269"/>
      <c r="EEH38" s="269"/>
      <c r="EEI38" s="269"/>
      <c r="EEJ38" s="269"/>
      <c r="EEK38" s="269"/>
      <c r="EEL38" s="269"/>
      <c r="EEM38" s="269"/>
      <c r="EEN38" s="269"/>
      <c r="EEO38" s="269"/>
      <c r="EEP38" s="269"/>
      <c r="EEQ38" s="269"/>
      <c r="EER38" s="269"/>
      <c r="EES38" s="269"/>
      <c r="EET38" s="269"/>
      <c r="EEU38" s="269"/>
      <c r="EEV38" s="269"/>
      <c r="EEW38" s="269"/>
      <c r="EEX38" s="269"/>
      <c r="EEY38" s="269"/>
      <c r="EEZ38" s="269"/>
      <c r="EFA38" s="269"/>
      <c r="EFB38" s="269"/>
      <c r="EFC38" s="269"/>
      <c r="EFD38" s="269"/>
      <c r="EFE38" s="269"/>
      <c r="EFF38" s="269"/>
      <c r="EFG38" s="269"/>
      <c r="EFH38" s="269"/>
      <c r="EFI38" s="269"/>
      <c r="EFJ38" s="269"/>
      <c r="EFK38" s="269"/>
      <c r="EFL38" s="269"/>
      <c r="EFM38" s="269"/>
      <c r="EFN38" s="269"/>
      <c r="EFO38" s="269"/>
      <c r="EFP38" s="269"/>
      <c r="EFQ38" s="269"/>
      <c r="EFR38" s="269"/>
      <c r="EFS38" s="269"/>
      <c r="EFT38" s="269"/>
      <c r="EFU38" s="269"/>
      <c r="EFV38" s="269"/>
      <c r="EFW38" s="269"/>
      <c r="EFX38" s="269"/>
      <c r="EFY38" s="269"/>
      <c r="EFZ38" s="269"/>
      <c r="EGA38" s="269"/>
      <c r="EGB38" s="269"/>
      <c r="EGC38" s="269"/>
      <c r="EGD38" s="269"/>
      <c r="EGE38" s="269"/>
      <c r="EGF38" s="269"/>
      <c r="EGG38" s="269"/>
      <c r="EGH38" s="269"/>
      <c r="EGI38" s="269"/>
      <c r="EGJ38" s="269"/>
      <c r="EGK38" s="269"/>
      <c r="EGL38" s="269"/>
      <c r="EGM38" s="269"/>
      <c r="EGN38" s="269"/>
      <c r="EGO38" s="269"/>
      <c r="EGP38" s="269"/>
      <c r="EGQ38" s="269"/>
      <c r="EGR38" s="269"/>
      <c r="EGS38" s="269"/>
      <c r="EGT38" s="269"/>
      <c r="EGU38" s="269"/>
      <c r="EGV38" s="269"/>
      <c r="EGW38" s="269"/>
      <c r="EGX38" s="269"/>
      <c r="EGY38" s="269"/>
      <c r="EGZ38" s="269"/>
      <c r="EHA38" s="269"/>
      <c r="EHB38" s="269"/>
      <c r="EHC38" s="269"/>
      <c r="EHD38" s="269"/>
      <c r="EHE38" s="269"/>
      <c r="EHF38" s="269"/>
      <c r="EHG38" s="269"/>
      <c r="EHH38" s="269"/>
      <c r="EHI38" s="269"/>
      <c r="EHJ38" s="269"/>
      <c r="EHK38" s="269"/>
      <c r="EHL38" s="269"/>
      <c r="EHM38" s="269"/>
      <c r="EHN38" s="269"/>
      <c r="EHO38" s="269"/>
      <c r="EHP38" s="269"/>
      <c r="EHQ38" s="269"/>
      <c r="EHR38" s="269"/>
      <c r="EHS38" s="269"/>
      <c r="EHT38" s="269"/>
      <c r="EHU38" s="269"/>
      <c r="EHV38" s="269"/>
      <c r="EHW38" s="269"/>
      <c r="EHX38" s="269"/>
      <c r="EHY38" s="269"/>
      <c r="EHZ38" s="269"/>
      <c r="EIA38" s="269"/>
      <c r="EIB38" s="269"/>
      <c r="EIC38" s="269"/>
      <c r="EID38" s="269"/>
      <c r="EIE38" s="269"/>
      <c r="EIF38" s="269"/>
      <c r="EIG38" s="269"/>
      <c r="EIH38" s="269"/>
      <c r="EII38" s="269"/>
      <c r="EIJ38" s="269"/>
      <c r="EIK38" s="269"/>
      <c r="EIL38" s="269"/>
      <c r="EIM38" s="269"/>
      <c r="EIN38" s="269"/>
      <c r="EIO38" s="269"/>
      <c r="EIP38" s="269"/>
      <c r="EIQ38" s="269"/>
      <c r="EIR38" s="269"/>
      <c r="EIS38" s="269"/>
      <c r="EIT38" s="269"/>
      <c r="EIU38" s="269"/>
      <c r="EIV38" s="269"/>
      <c r="EIW38" s="269"/>
      <c r="EIX38" s="269"/>
      <c r="EIY38" s="269"/>
      <c r="EIZ38" s="269"/>
      <c r="EJA38" s="269"/>
      <c r="EJB38" s="269"/>
      <c r="EJC38" s="269"/>
      <c r="EJD38" s="269"/>
      <c r="EJE38" s="269"/>
      <c r="EJF38" s="269"/>
      <c r="EJG38" s="269"/>
      <c r="EJH38" s="269"/>
      <c r="EJI38" s="269"/>
      <c r="EJJ38" s="269"/>
      <c r="EJK38" s="269"/>
      <c r="EJL38" s="269"/>
      <c r="EJM38" s="269"/>
      <c r="EJN38" s="269"/>
      <c r="EJO38" s="269"/>
      <c r="EJP38" s="269"/>
      <c r="EJQ38" s="269"/>
      <c r="EJR38" s="269"/>
      <c r="EJS38" s="269"/>
      <c r="EJT38" s="269"/>
      <c r="EJU38" s="269"/>
      <c r="EJV38" s="269"/>
      <c r="EJW38" s="269"/>
      <c r="EJX38" s="269"/>
      <c r="EJY38" s="269"/>
      <c r="EJZ38" s="269"/>
      <c r="EKA38" s="269"/>
      <c r="EKB38" s="269"/>
      <c r="EKC38" s="269"/>
      <c r="EKD38" s="269"/>
      <c r="EKE38" s="269"/>
      <c r="EKF38" s="269"/>
      <c r="EKG38" s="269"/>
      <c r="EKH38" s="269"/>
      <c r="EKI38" s="269"/>
      <c r="EKJ38" s="269"/>
      <c r="EKK38" s="269"/>
      <c r="EKL38" s="269"/>
      <c r="EKM38" s="269"/>
      <c r="EKN38" s="269"/>
      <c r="EKO38" s="269"/>
      <c r="EKP38" s="269"/>
      <c r="EKQ38" s="269"/>
      <c r="EKR38" s="269"/>
      <c r="EKS38" s="269"/>
      <c r="EKT38" s="269"/>
      <c r="EKU38" s="269"/>
      <c r="EKV38" s="269"/>
      <c r="EKW38" s="269"/>
      <c r="EKX38" s="269"/>
      <c r="EKY38" s="269"/>
      <c r="EKZ38" s="269"/>
      <c r="ELA38" s="269"/>
      <c r="ELB38" s="269"/>
      <c r="ELC38" s="269"/>
      <c r="ELD38" s="269"/>
      <c r="ELE38" s="269"/>
      <c r="ELF38" s="269"/>
      <c r="ELG38" s="269"/>
      <c r="ELH38" s="269"/>
      <c r="ELI38" s="269"/>
      <c r="ELJ38" s="269"/>
      <c r="ELK38" s="269"/>
      <c r="ELL38" s="269"/>
      <c r="ELM38" s="269"/>
      <c r="ELN38" s="269"/>
      <c r="ELO38" s="269"/>
      <c r="ELP38" s="269"/>
      <c r="ELQ38" s="269"/>
      <c r="ELR38" s="269"/>
      <c r="ELS38" s="269"/>
      <c r="ELT38" s="269"/>
      <c r="ELU38" s="269"/>
      <c r="ELV38" s="269"/>
      <c r="ELW38" s="269"/>
      <c r="ELX38" s="269"/>
      <c r="ELY38" s="269"/>
      <c r="ELZ38" s="269"/>
      <c r="EMA38" s="269"/>
      <c r="EMB38" s="269"/>
      <c r="EMC38" s="269"/>
      <c r="EMD38" s="269"/>
      <c r="EME38" s="269"/>
      <c r="EMF38" s="269"/>
      <c r="EMG38" s="269"/>
      <c r="EMH38" s="269"/>
      <c r="EMI38" s="269"/>
      <c r="EMJ38" s="269"/>
      <c r="EMK38" s="269"/>
      <c r="EML38" s="269"/>
      <c r="EMM38" s="269"/>
      <c r="EMN38" s="269"/>
      <c r="EMO38" s="269"/>
      <c r="EMP38" s="269"/>
      <c r="EMQ38" s="269"/>
      <c r="EMR38" s="269"/>
      <c r="EMS38" s="269"/>
      <c r="EMT38" s="269"/>
      <c r="EMU38" s="269"/>
      <c r="EMV38" s="269"/>
      <c r="EMW38" s="269"/>
      <c r="EMX38" s="269"/>
      <c r="EMY38" s="269"/>
      <c r="EMZ38" s="269"/>
      <c r="ENA38" s="269"/>
      <c r="ENB38" s="269"/>
      <c r="ENC38" s="269"/>
      <c r="END38" s="269"/>
      <c r="ENE38" s="269"/>
      <c r="ENF38" s="269"/>
      <c r="ENG38" s="269"/>
      <c r="ENH38" s="269"/>
      <c r="ENI38" s="269"/>
      <c r="ENJ38" s="269"/>
      <c r="ENK38" s="269"/>
      <c r="ENL38" s="269"/>
      <c r="ENM38" s="269"/>
      <c r="ENN38" s="269"/>
      <c r="ENO38" s="269"/>
      <c r="ENP38" s="269"/>
      <c r="ENQ38" s="269"/>
      <c r="ENR38" s="269"/>
      <c r="ENS38" s="269"/>
      <c r="ENT38" s="269"/>
      <c r="ENU38" s="269"/>
      <c r="ENV38" s="269"/>
      <c r="ENW38" s="269"/>
      <c r="ENX38" s="269"/>
      <c r="ENY38" s="269"/>
      <c r="ENZ38" s="269"/>
      <c r="EOA38" s="269"/>
      <c r="EOB38" s="269"/>
      <c r="EOC38" s="269"/>
      <c r="EOD38" s="269"/>
      <c r="EOE38" s="269"/>
      <c r="EOF38" s="269"/>
      <c r="EOG38" s="269"/>
      <c r="EOH38" s="269"/>
      <c r="EOI38" s="269"/>
      <c r="EOJ38" s="269"/>
      <c r="EOK38" s="269"/>
      <c r="EOL38" s="269"/>
      <c r="EOM38" s="269"/>
      <c r="EON38" s="269"/>
      <c r="EOO38" s="269"/>
      <c r="EOP38" s="269"/>
      <c r="EOQ38" s="269"/>
      <c r="EOR38" s="269"/>
      <c r="EOS38" s="269"/>
      <c r="EOT38" s="269"/>
      <c r="EOU38" s="269"/>
      <c r="EOV38" s="269"/>
      <c r="EOW38" s="269"/>
      <c r="EOX38" s="269"/>
      <c r="EOY38" s="269"/>
      <c r="EOZ38" s="269"/>
      <c r="EPA38" s="269"/>
      <c r="EPB38" s="269"/>
      <c r="EPC38" s="269"/>
      <c r="EPD38" s="269"/>
      <c r="EPE38" s="269"/>
      <c r="EPF38" s="269"/>
      <c r="EPG38" s="269"/>
      <c r="EPH38" s="269"/>
      <c r="EPI38" s="269"/>
      <c r="EPJ38" s="269"/>
      <c r="EPK38" s="269"/>
      <c r="EPL38" s="269"/>
      <c r="EPM38" s="269"/>
      <c r="EPN38" s="269"/>
      <c r="EPO38" s="269"/>
      <c r="EPP38" s="269"/>
      <c r="EPQ38" s="269"/>
      <c r="EPR38" s="269"/>
      <c r="EPS38" s="269"/>
      <c r="EPT38" s="269"/>
      <c r="EPU38" s="269"/>
      <c r="EPV38" s="269"/>
      <c r="EPW38" s="269"/>
      <c r="EPX38" s="269"/>
      <c r="EPY38" s="269"/>
      <c r="EPZ38" s="269"/>
      <c r="EQA38" s="269"/>
      <c r="EQB38" s="269"/>
      <c r="EQC38" s="269"/>
      <c r="EQD38" s="269"/>
      <c r="EQE38" s="269"/>
      <c r="EQF38" s="269"/>
      <c r="EQG38" s="269"/>
      <c r="EQH38" s="269"/>
      <c r="EQI38" s="269"/>
      <c r="EQJ38" s="269"/>
      <c r="EQK38" s="269"/>
      <c r="EQL38" s="269"/>
      <c r="EQM38" s="269"/>
      <c r="EQN38" s="269"/>
      <c r="EQO38" s="269"/>
      <c r="EQP38" s="269"/>
      <c r="EQQ38" s="269"/>
      <c r="EQR38" s="269"/>
      <c r="EQS38" s="269"/>
      <c r="EQT38" s="269"/>
      <c r="EQU38" s="269"/>
      <c r="EQV38" s="269"/>
      <c r="EQW38" s="269"/>
      <c r="EQX38" s="269"/>
      <c r="EQY38" s="269"/>
      <c r="EQZ38" s="269"/>
      <c r="ERA38" s="269"/>
      <c r="ERB38" s="269"/>
      <c r="ERC38" s="269"/>
      <c r="ERD38" s="269"/>
      <c r="ERE38" s="269"/>
      <c r="ERF38" s="269"/>
      <c r="ERG38" s="269"/>
      <c r="ERH38" s="269"/>
      <c r="ERI38" s="269"/>
      <c r="ERJ38" s="269"/>
      <c r="ERK38" s="269"/>
      <c r="ERL38" s="269"/>
      <c r="ERM38" s="269"/>
      <c r="ERN38" s="269"/>
      <c r="ERO38" s="269"/>
      <c r="ERP38" s="269"/>
      <c r="ERQ38" s="269"/>
      <c r="ERR38" s="269"/>
      <c r="ERS38" s="269"/>
      <c r="ERT38" s="269"/>
      <c r="ERU38" s="269"/>
      <c r="ERV38" s="269"/>
      <c r="ERW38" s="269"/>
      <c r="ERX38" s="269"/>
      <c r="ERY38" s="269"/>
      <c r="ERZ38" s="269"/>
      <c r="ESA38" s="269"/>
      <c r="ESB38" s="269"/>
      <c r="ESC38" s="269"/>
      <c r="ESD38" s="269"/>
      <c r="ESE38" s="269"/>
      <c r="ESF38" s="269"/>
      <c r="ESG38" s="269"/>
      <c r="ESH38" s="269"/>
      <c r="ESI38" s="269"/>
      <c r="ESJ38" s="269"/>
      <c r="ESK38" s="269"/>
      <c r="ESL38" s="269"/>
      <c r="ESM38" s="269"/>
      <c r="ESN38" s="269"/>
      <c r="ESO38" s="269"/>
      <c r="ESP38" s="269"/>
      <c r="ESQ38" s="269"/>
      <c r="ESR38" s="269"/>
      <c r="ESS38" s="269"/>
      <c r="EST38" s="269"/>
      <c r="ESU38" s="269"/>
      <c r="ESV38" s="269"/>
      <c r="ESW38" s="269"/>
      <c r="ESX38" s="269"/>
      <c r="ESY38" s="269"/>
      <c r="ESZ38" s="269"/>
      <c r="ETA38" s="269"/>
      <c r="ETB38" s="269"/>
      <c r="ETC38" s="269"/>
      <c r="ETD38" s="269"/>
      <c r="ETE38" s="269"/>
      <c r="ETF38" s="269"/>
      <c r="ETG38" s="269"/>
      <c r="ETH38" s="269"/>
      <c r="ETI38" s="269"/>
      <c r="ETJ38" s="269"/>
      <c r="ETK38" s="269"/>
      <c r="ETL38" s="269"/>
      <c r="ETM38" s="269"/>
      <c r="ETN38" s="269"/>
      <c r="ETO38" s="269"/>
      <c r="ETP38" s="269"/>
      <c r="ETQ38" s="269"/>
      <c r="ETR38" s="269"/>
      <c r="ETS38" s="269"/>
      <c r="ETT38" s="269"/>
      <c r="ETU38" s="269"/>
      <c r="ETV38" s="269"/>
      <c r="ETW38" s="269"/>
      <c r="ETX38" s="269"/>
      <c r="ETY38" s="269"/>
      <c r="ETZ38" s="269"/>
      <c r="EUA38" s="269"/>
      <c r="EUB38" s="269"/>
      <c r="EUC38" s="269"/>
      <c r="EUD38" s="269"/>
      <c r="EUE38" s="269"/>
      <c r="EUF38" s="269"/>
      <c r="EUG38" s="269"/>
      <c r="EUH38" s="269"/>
      <c r="EUI38" s="269"/>
      <c r="EUJ38" s="269"/>
      <c r="EUK38" s="269"/>
      <c r="EUL38" s="269"/>
      <c r="EUM38" s="269"/>
      <c r="EUN38" s="269"/>
      <c r="EUO38" s="269"/>
      <c r="EUP38" s="269"/>
      <c r="EUQ38" s="269"/>
      <c r="EUR38" s="269"/>
      <c r="EUS38" s="269"/>
      <c r="EUT38" s="269"/>
      <c r="EUU38" s="269"/>
      <c r="EUV38" s="269"/>
      <c r="EUW38" s="269"/>
      <c r="EUX38" s="269"/>
      <c r="EUY38" s="269"/>
      <c r="EUZ38" s="269"/>
      <c r="EVA38" s="269"/>
      <c r="EVB38" s="269"/>
      <c r="EVC38" s="269"/>
      <c r="EVD38" s="269"/>
      <c r="EVE38" s="269"/>
      <c r="EVF38" s="269"/>
      <c r="EVG38" s="269"/>
      <c r="EVH38" s="269"/>
      <c r="EVI38" s="269"/>
      <c r="EVJ38" s="269"/>
      <c r="EVK38" s="269"/>
      <c r="EVL38" s="269"/>
      <c r="EVM38" s="269"/>
      <c r="EVN38" s="269"/>
      <c r="EVO38" s="269"/>
      <c r="EVP38" s="269"/>
      <c r="EVQ38" s="269"/>
      <c r="EVR38" s="269"/>
      <c r="EVS38" s="269"/>
      <c r="EVT38" s="269"/>
      <c r="EVU38" s="269"/>
      <c r="EVV38" s="269"/>
      <c r="EVW38" s="269"/>
      <c r="EVX38" s="269"/>
      <c r="EVY38" s="269"/>
      <c r="EVZ38" s="269"/>
      <c r="EWA38" s="269"/>
      <c r="EWB38" s="269"/>
      <c r="EWC38" s="269"/>
      <c r="EWD38" s="269"/>
      <c r="EWE38" s="269"/>
      <c r="EWF38" s="269"/>
      <c r="EWG38" s="269"/>
      <c r="EWH38" s="269"/>
      <c r="EWI38" s="269"/>
      <c r="EWJ38" s="269"/>
      <c r="EWK38" s="269"/>
      <c r="EWL38" s="269"/>
      <c r="EWM38" s="269"/>
      <c r="EWN38" s="269"/>
      <c r="EWO38" s="269"/>
      <c r="EWP38" s="269"/>
      <c r="EWQ38" s="269"/>
      <c r="EWR38" s="269"/>
      <c r="EWS38" s="269"/>
      <c r="EWT38" s="269"/>
      <c r="EWU38" s="269"/>
      <c r="EWV38" s="269"/>
      <c r="EWW38" s="269"/>
      <c r="EWX38" s="269"/>
      <c r="EWY38" s="269"/>
      <c r="EWZ38" s="269"/>
      <c r="EXA38" s="269"/>
      <c r="EXB38" s="269"/>
      <c r="EXC38" s="269"/>
      <c r="EXD38" s="269"/>
      <c r="EXE38" s="269"/>
      <c r="EXF38" s="269"/>
      <c r="EXG38" s="269"/>
      <c r="EXH38" s="269"/>
      <c r="EXI38" s="269"/>
      <c r="EXJ38" s="269"/>
      <c r="EXK38" s="269"/>
      <c r="EXL38" s="269"/>
      <c r="EXM38" s="269"/>
      <c r="EXN38" s="269"/>
      <c r="EXO38" s="269"/>
      <c r="EXP38" s="269"/>
      <c r="EXQ38" s="269"/>
      <c r="EXR38" s="269"/>
      <c r="EXS38" s="269"/>
      <c r="EXT38" s="269"/>
      <c r="EXU38" s="269"/>
      <c r="EXV38" s="269"/>
      <c r="EXW38" s="269"/>
      <c r="EXX38" s="269"/>
      <c r="EXY38" s="269"/>
      <c r="EXZ38" s="269"/>
      <c r="EYA38" s="269"/>
      <c r="EYB38" s="269"/>
      <c r="EYC38" s="269"/>
      <c r="EYD38" s="269"/>
      <c r="EYE38" s="269"/>
      <c r="EYF38" s="269"/>
      <c r="EYG38" s="269"/>
      <c r="EYH38" s="269"/>
      <c r="EYI38" s="269"/>
      <c r="EYJ38" s="269"/>
      <c r="EYK38" s="269"/>
      <c r="EYL38" s="269"/>
      <c r="EYM38" s="269"/>
      <c r="EYN38" s="269"/>
      <c r="EYO38" s="269"/>
      <c r="EYP38" s="269"/>
      <c r="EYQ38" s="269"/>
      <c r="EYR38" s="269"/>
      <c r="EYS38" s="269"/>
      <c r="EYT38" s="269"/>
      <c r="EYU38" s="269"/>
      <c r="EYV38" s="269"/>
      <c r="EYW38" s="269"/>
      <c r="EYX38" s="269"/>
      <c r="EYY38" s="269"/>
      <c r="EYZ38" s="269"/>
      <c r="EZA38" s="269"/>
      <c r="EZB38" s="269"/>
      <c r="EZC38" s="269"/>
      <c r="EZD38" s="269"/>
      <c r="EZE38" s="269"/>
      <c r="EZF38" s="269"/>
      <c r="EZG38" s="269"/>
      <c r="EZH38" s="269"/>
      <c r="EZI38" s="269"/>
      <c r="EZJ38" s="269"/>
      <c r="EZK38" s="269"/>
      <c r="EZL38" s="269"/>
      <c r="EZM38" s="269"/>
      <c r="EZN38" s="269"/>
      <c r="EZO38" s="269"/>
      <c r="EZP38" s="269"/>
      <c r="EZQ38" s="269"/>
      <c r="EZR38" s="269"/>
      <c r="EZS38" s="269"/>
      <c r="EZT38" s="269"/>
      <c r="EZU38" s="269"/>
      <c r="EZV38" s="269"/>
      <c r="EZW38" s="269"/>
      <c r="EZX38" s="269"/>
      <c r="EZY38" s="269"/>
      <c r="EZZ38" s="269"/>
      <c r="FAA38" s="269"/>
      <c r="FAB38" s="269"/>
      <c r="FAC38" s="269"/>
      <c r="FAD38" s="269"/>
      <c r="FAE38" s="269"/>
      <c r="FAF38" s="269"/>
      <c r="FAG38" s="269"/>
      <c r="FAH38" s="269"/>
      <c r="FAI38" s="269"/>
      <c r="FAJ38" s="269"/>
      <c r="FAK38" s="269"/>
      <c r="FAL38" s="269"/>
      <c r="FAM38" s="269"/>
      <c r="FAN38" s="269"/>
      <c r="FAO38" s="269"/>
      <c r="FAP38" s="269"/>
      <c r="FAQ38" s="269"/>
      <c r="FAR38" s="269"/>
      <c r="FAS38" s="269"/>
      <c r="FAT38" s="269"/>
      <c r="FAU38" s="269"/>
      <c r="FAV38" s="269"/>
      <c r="FAW38" s="269"/>
      <c r="FAX38" s="269"/>
      <c r="FAY38" s="269"/>
      <c r="FAZ38" s="269"/>
      <c r="FBA38" s="269"/>
      <c r="FBB38" s="269"/>
      <c r="FBC38" s="269"/>
      <c r="FBD38" s="269"/>
      <c r="FBE38" s="269"/>
      <c r="FBF38" s="269"/>
      <c r="FBG38" s="269"/>
      <c r="FBH38" s="269"/>
      <c r="FBI38" s="269"/>
      <c r="FBJ38" s="269"/>
      <c r="FBK38" s="269"/>
      <c r="FBL38" s="269"/>
      <c r="FBM38" s="269"/>
      <c r="FBN38" s="269"/>
      <c r="FBO38" s="269"/>
      <c r="FBP38" s="269"/>
      <c r="FBQ38" s="269"/>
      <c r="FBR38" s="269"/>
      <c r="FBS38" s="269"/>
      <c r="FBT38" s="269"/>
      <c r="FBU38" s="269"/>
      <c r="FBV38" s="269"/>
      <c r="FBW38" s="269"/>
      <c r="FBX38" s="269"/>
      <c r="FBY38" s="269"/>
      <c r="FBZ38" s="269"/>
      <c r="FCA38" s="269"/>
      <c r="FCB38" s="269"/>
      <c r="FCC38" s="269"/>
      <c r="FCD38" s="269"/>
      <c r="FCE38" s="269"/>
      <c r="FCF38" s="269"/>
      <c r="FCG38" s="269"/>
      <c r="FCH38" s="269"/>
      <c r="FCI38" s="269"/>
      <c r="FCJ38" s="269"/>
      <c r="FCK38" s="269"/>
      <c r="FCL38" s="269"/>
      <c r="FCM38" s="269"/>
      <c r="FCN38" s="269"/>
      <c r="FCO38" s="269"/>
      <c r="FCP38" s="269"/>
      <c r="FCQ38" s="269"/>
      <c r="FCR38" s="269"/>
      <c r="FCS38" s="269"/>
      <c r="FCT38" s="269"/>
      <c r="FCU38" s="269"/>
      <c r="FCV38" s="269"/>
      <c r="FCW38" s="269"/>
      <c r="FCX38" s="269"/>
      <c r="FCY38" s="269"/>
      <c r="FCZ38" s="269"/>
      <c r="FDA38" s="269"/>
      <c r="FDB38" s="269"/>
      <c r="FDC38" s="269"/>
      <c r="FDD38" s="269"/>
      <c r="FDE38" s="269"/>
      <c r="FDF38" s="269"/>
      <c r="FDG38" s="269"/>
      <c r="FDH38" s="269"/>
      <c r="FDI38" s="269"/>
      <c r="FDJ38" s="269"/>
      <c r="FDK38" s="269"/>
      <c r="FDL38" s="269"/>
      <c r="FDM38" s="269"/>
      <c r="FDN38" s="269"/>
      <c r="FDO38" s="269"/>
      <c r="FDP38" s="269"/>
      <c r="FDQ38" s="269"/>
      <c r="FDR38" s="269"/>
      <c r="FDS38" s="269"/>
      <c r="FDT38" s="269"/>
      <c r="FDU38" s="269"/>
      <c r="FDV38" s="269"/>
      <c r="FDW38" s="269"/>
      <c r="FDX38" s="269"/>
      <c r="FDY38" s="269"/>
      <c r="FDZ38" s="269"/>
      <c r="FEA38" s="269"/>
      <c r="FEB38" s="269"/>
      <c r="FEC38" s="269"/>
      <c r="FED38" s="269"/>
      <c r="FEE38" s="269"/>
      <c r="FEF38" s="269"/>
      <c r="FEG38" s="269"/>
      <c r="FEH38" s="269"/>
      <c r="FEI38" s="269"/>
      <c r="FEJ38" s="269"/>
      <c r="FEK38" s="269"/>
      <c r="FEL38" s="269"/>
      <c r="FEM38" s="269"/>
      <c r="FEN38" s="269"/>
      <c r="FEO38" s="269"/>
      <c r="FEP38" s="269"/>
      <c r="FEQ38" s="269"/>
      <c r="FER38" s="269"/>
      <c r="FES38" s="269"/>
      <c r="FET38" s="269"/>
      <c r="FEU38" s="269"/>
      <c r="FEV38" s="269"/>
      <c r="FEW38" s="269"/>
      <c r="FEX38" s="269"/>
      <c r="FEY38" s="269"/>
      <c r="FEZ38" s="269"/>
      <c r="FFA38" s="269"/>
      <c r="FFB38" s="269"/>
      <c r="FFC38" s="269"/>
      <c r="FFD38" s="269"/>
      <c r="FFE38" s="269"/>
      <c r="FFF38" s="269"/>
      <c r="FFG38" s="269"/>
      <c r="FFH38" s="269"/>
      <c r="FFI38" s="269"/>
      <c r="FFJ38" s="269"/>
      <c r="FFK38" s="269"/>
      <c r="FFL38" s="269"/>
      <c r="FFM38" s="269"/>
      <c r="FFN38" s="269"/>
      <c r="FFO38" s="269"/>
      <c r="FFP38" s="269"/>
      <c r="FFQ38" s="269"/>
      <c r="FFR38" s="269"/>
      <c r="FFS38" s="269"/>
      <c r="FFT38" s="269"/>
      <c r="FFU38" s="269"/>
      <c r="FFV38" s="269"/>
      <c r="FFW38" s="269"/>
      <c r="FFX38" s="269"/>
      <c r="FFY38" s="269"/>
      <c r="FFZ38" s="269"/>
      <c r="FGA38" s="269"/>
      <c r="FGB38" s="269"/>
      <c r="FGC38" s="269"/>
      <c r="FGD38" s="269"/>
      <c r="FGE38" s="269"/>
      <c r="FGF38" s="269"/>
      <c r="FGG38" s="269"/>
      <c r="FGH38" s="269"/>
      <c r="FGI38" s="269"/>
      <c r="FGJ38" s="269"/>
      <c r="FGK38" s="269"/>
      <c r="FGL38" s="269"/>
      <c r="FGM38" s="269"/>
      <c r="FGN38" s="269"/>
      <c r="FGO38" s="269"/>
      <c r="FGP38" s="269"/>
      <c r="FGQ38" s="269"/>
      <c r="FGR38" s="269"/>
      <c r="FGS38" s="269"/>
      <c r="FGT38" s="269"/>
      <c r="FGU38" s="269"/>
      <c r="FGV38" s="269"/>
      <c r="FGW38" s="269"/>
      <c r="FGX38" s="269"/>
      <c r="FGY38" s="269"/>
      <c r="FGZ38" s="269"/>
      <c r="FHA38" s="269"/>
      <c r="FHB38" s="269"/>
      <c r="FHC38" s="269"/>
      <c r="FHD38" s="269"/>
      <c r="FHE38" s="269"/>
      <c r="FHF38" s="269"/>
      <c r="FHG38" s="269"/>
      <c r="FHH38" s="269"/>
      <c r="FHI38" s="269"/>
      <c r="FHJ38" s="269"/>
      <c r="FHK38" s="269"/>
      <c r="FHL38" s="269"/>
      <c r="FHM38" s="269"/>
      <c r="FHN38" s="269"/>
      <c r="FHO38" s="269"/>
      <c r="FHP38" s="269"/>
      <c r="FHQ38" s="269"/>
      <c r="FHR38" s="269"/>
      <c r="FHS38" s="269"/>
      <c r="FHT38" s="269"/>
      <c r="FHU38" s="269"/>
      <c r="FHV38" s="269"/>
      <c r="FHW38" s="269"/>
      <c r="FHX38" s="269"/>
      <c r="FHY38" s="269"/>
      <c r="FHZ38" s="269"/>
      <c r="FIA38" s="269"/>
      <c r="FIB38" s="269"/>
      <c r="FIC38" s="269"/>
      <c r="FID38" s="269"/>
      <c r="FIE38" s="269"/>
      <c r="FIF38" s="269"/>
      <c r="FIG38" s="269"/>
      <c r="FIH38" s="269"/>
      <c r="FII38" s="269"/>
      <c r="FIJ38" s="269"/>
      <c r="FIK38" s="269"/>
      <c r="FIL38" s="269"/>
      <c r="FIM38" s="269"/>
      <c r="FIN38" s="269"/>
      <c r="FIO38" s="269"/>
      <c r="FIP38" s="269"/>
      <c r="FIQ38" s="269"/>
      <c r="FIR38" s="269"/>
      <c r="FIS38" s="269"/>
      <c r="FIT38" s="269"/>
      <c r="FIU38" s="269"/>
      <c r="FIV38" s="269"/>
      <c r="FIW38" s="269"/>
      <c r="FIX38" s="269"/>
      <c r="FIY38" s="269"/>
      <c r="FIZ38" s="269"/>
      <c r="FJA38" s="269"/>
      <c r="FJB38" s="269"/>
      <c r="FJC38" s="269"/>
      <c r="FJD38" s="269"/>
      <c r="FJE38" s="269"/>
      <c r="FJF38" s="269"/>
      <c r="FJG38" s="269"/>
      <c r="FJH38" s="269"/>
      <c r="FJI38" s="269"/>
      <c r="FJJ38" s="269"/>
      <c r="FJK38" s="269"/>
      <c r="FJL38" s="269"/>
      <c r="FJM38" s="269"/>
      <c r="FJN38" s="269"/>
      <c r="FJO38" s="269"/>
      <c r="FJP38" s="269"/>
      <c r="FJQ38" s="269"/>
      <c r="FJR38" s="269"/>
      <c r="FJS38" s="269"/>
      <c r="FJT38" s="269"/>
      <c r="FJU38" s="269"/>
      <c r="FJV38" s="269"/>
      <c r="FJW38" s="269"/>
      <c r="FJX38" s="269"/>
      <c r="FJY38" s="269"/>
      <c r="FJZ38" s="269"/>
      <c r="FKA38" s="269"/>
      <c r="FKB38" s="269"/>
      <c r="FKC38" s="269"/>
      <c r="FKD38" s="269"/>
      <c r="FKE38" s="269"/>
      <c r="FKF38" s="269"/>
      <c r="FKG38" s="269"/>
      <c r="FKH38" s="269"/>
      <c r="FKI38" s="269"/>
      <c r="FKJ38" s="269"/>
      <c r="FKK38" s="269"/>
      <c r="FKL38" s="269"/>
      <c r="FKM38" s="269"/>
      <c r="FKN38" s="269"/>
      <c r="FKO38" s="269"/>
      <c r="FKP38" s="269"/>
      <c r="FKQ38" s="269"/>
      <c r="FKR38" s="269"/>
      <c r="FKS38" s="269"/>
      <c r="FKT38" s="269"/>
      <c r="FKU38" s="269"/>
      <c r="FKV38" s="269"/>
      <c r="FKW38" s="269"/>
      <c r="FKX38" s="269"/>
      <c r="FKY38" s="269"/>
      <c r="FKZ38" s="269"/>
      <c r="FLA38" s="269"/>
      <c r="FLB38" s="269"/>
      <c r="FLC38" s="269"/>
      <c r="FLD38" s="269"/>
      <c r="FLE38" s="269"/>
      <c r="FLF38" s="269"/>
      <c r="FLG38" s="269"/>
      <c r="FLH38" s="269"/>
      <c r="FLI38" s="269"/>
      <c r="FLJ38" s="269"/>
      <c r="FLK38" s="269"/>
      <c r="FLL38" s="269"/>
      <c r="FLM38" s="269"/>
      <c r="FLN38" s="269"/>
      <c r="FLO38" s="269"/>
      <c r="FLP38" s="269"/>
      <c r="FLQ38" s="269"/>
      <c r="FLR38" s="269"/>
      <c r="FLS38" s="269"/>
      <c r="FLT38" s="269"/>
      <c r="FLU38" s="269"/>
      <c r="FLV38" s="269"/>
      <c r="FLW38" s="269"/>
      <c r="FLX38" s="269"/>
      <c r="FLY38" s="269"/>
      <c r="FLZ38" s="269"/>
      <c r="FMA38" s="269"/>
      <c r="FMB38" s="269"/>
      <c r="FMC38" s="269"/>
      <c r="FMD38" s="269"/>
      <c r="FME38" s="269"/>
      <c r="FMF38" s="269"/>
      <c r="FMG38" s="269"/>
      <c r="FMH38" s="269"/>
      <c r="FMI38" s="269"/>
      <c r="FMJ38" s="269"/>
      <c r="FMK38" s="269"/>
      <c r="FML38" s="269"/>
      <c r="FMM38" s="269"/>
      <c r="FMN38" s="269"/>
      <c r="FMO38" s="269"/>
      <c r="FMP38" s="269"/>
      <c r="FMQ38" s="269"/>
      <c r="FMR38" s="269"/>
      <c r="FMS38" s="269"/>
      <c r="FMT38" s="269"/>
      <c r="FMU38" s="269"/>
      <c r="FMV38" s="269"/>
      <c r="FMW38" s="269"/>
      <c r="FMX38" s="269"/>
      <c r="FMY38" s="269"/>
      <c r="FMZ38" s="269"/>
      <c r="FNA38" s="269"/>
      <c r="FNB38" s="269"/>
      <c r="FNC38" s="269"/>
      <c r="FND38" s="269"/>
      <c r="FNE38" s="269"/>
      <c r="FNF38" s="269"/>
      <c r="FNG38" s="269"/>
      <c r="FNH38" s="269"/>
      <c r="FNI38" s="269"/>
      <c r="FNJ38" s="269"/>
      <c r="FNK38" s="269"/>
      <c r="FNL38" s="269"/>
      <c r="FNM38" s="269"/>
      <c r="FNN38" s="269"/>
      <c r="FNO38" s="269"/>
      <c r="FNP38" s="269"/>
      <c r="FNQ38" s="269"/>
      <c r="FNR38" s="269"/>
      <c r="FNS38" s="269"/>
      <c r="FNT38" s="269"/>
      <c r="FNU38" s="269"/>
      <c r="FNV38" s="269"/>
      <c r="FNW38" s="269"/>
      <c r="FNX38" s="269"/>
      <c r="FNY38" s="269"/>
      <c r="FNZ38" s="269"/>
      <c r="FOA38" s="269"/>
      <c r="FOB38" s="269"/>
      <c r="FOC38" s="269"/>
      <c r="FOD38" s="269"/>
      <c r="FOE38" s="269"/>
      <c r="FOF38" s="269"/>
      <c r="FOG38" s="269"/>
      <c r="FOH38" s="269"/>
      <c r="FOI38" s="269"/>
      <c r="FOJ38" s="269"/>
      <c r="FOK38" s="269"/>
      <c r="FOL38" s="269"/>
      <c r="FOM38" s="269"/>
      <c r="FON38" s="269"/>
      <c r="FOO38" s="269"/>
      <c r="FOP38" s="269"/>
      <c r="FOQ38" s="269"/>
      <c r="FOR38" s="269"/>
      <c r="FOS38" s="269"/>
      <c r="FOT38" s="269"/>
      <c r="FOU38" s="269"/>
      <c r="FOV38" s="269"/>
      <c r="FOW38" s="269"/>
      <c r="FOX38" s="269"/>
      <c r="FOY38" s="269"/>
      <c r="FOZ38" s="269"/>
      <c r="FPA38" s="269"/>
      <c r="FPB38" s="269"/>
      <c r="FPC38" s="269"/>
      <c r="FPD38" s="269"/>
      <c r="FPE38" s="269"/>
      <c r="FPF38" s="269"/>
      <c r="FPG38" s="269"/>
      <c r="FPH38" s="269"/>
      <c r="FPI38" s="269"/>
      <c r="FPJ38" s="269"/>
      <c r="FPK38" s="269"/>
      <c r="FPL38" s="269"/>
      <c r="FPM38" s="269"/>
      <c r="FPN38" s="269"/>
      <c r="FPO38" s="269"/>
      <c r="FPP38" s="269"/>
      <c r="FPQ38" s="269"/>
      <c r="FPR38" s="269"/>
      <c r="FPS38" s="269"/>
      <c r="FPT38" s="269"/>
      <c r="FPU38" s="269"/>
      <c r="FPV38" s="269"/>
      <c r="FPW38" s="269"/>
      <c r="FPX38" s="269"/>
      <c r="FPY38" s="269"/>
      <c r="FPZ38" s="269"/>
      <c r="FQA38" s="269"/>
      <c r="FQB38" s="269"/>
      <c r="FQC38" s="269"/>
      <c r="FQD38" s="269"/>
      <c r="FQE38" s="269"/>
      <c r="FQF38" s="269"/>
      <c r="FQG38" s="269"/>
      <c r="FQH38" s="269"/>
      <c r="FQI38" s="269"/>
      <c r="FQJ38" s="269"/>
      <c r="FQK38" s="269"/>
      <c r="FQL38" s="269"/>
      <c r="FQM38" s="269"/>
      <c r="FQN38" s="269"/>
      <c r="FQO38" s="269"/>
      <c r="FQP38" s="269"/>
      <c r="FQQ38" s="269"/>
      <c r="FQR38" s="269"/>
      <c r="FQS38" s="269"/>
      <c r="FQT38" s="269"/>
      <c r="FQU38" s="269"/>
      <c r="FQV38" s="269"/>
      <c r="FQW38" s="269"/>
      <c r="FQX38" s="269"/>
      <c r="FQY38" s="269"/>
      <c r="FQZ38" s="269"/>
      <c r="FRA38" s="269"/>
      <c r="FRB38" s="269"/>
      <c r="FRC38" s="269"/>
      <c r="FRD38" s="269"/>
      <c r="FRE38" s="269"/>
      <c r="FRF38" s="269"/>
      <c r="FRG38" s="269"/>
      <c r="FRH38" s="269"/>
      <c r="FRI38" s="269"/>
      <c r="FRJ38" s="269"/>
      <c r="FRK38" s="269"/>
      <c r="FRL38" s="269"/>
      <c r="FRM38" s="269"/>
      <c r="FRN38" s="269"/>
      <c r="FRO38" s="269"/>
      <c r="FRP38" s="269"/>
      <c r="FRQ38" s="269"/>
      <c r="FRR38" s="269"/>
      <c r="FRS38" s="269"/>
      <c r="FRT38" s="269"/>
      <c r="FRU38" s="269"/>
      <c r="FRV38" s="269"/>
      <c r="FRW38" s="269"/>
      <c r="FRX38" s="269"/>
      <c r="FRY38" s="269"/>
      <c r="FRZ38" s="269"/>
      <c r="FSA38" s="269"/>
      <c r="FSB38" s="269"/>
      <c r="FSC38" s="269"/>
      <c r="FSD38" s="269"/>
      <c r="FSE38" s="269"/>
      <c r="FSF38" s="269"/>
      <c r="FSG38" s="269"/>
      <c r="FSH38" s="269"/>
      <c r="FSI38" s="269"/>
      <c r="FSJ38" s="269"/>
      <c r="FSK38" s="269"/>
      <c r="FSL38" s="269"/>
      <c r="FSM38" s="269"/>
      <c r="FSN38" s="269"/>
      <c r="FSO38" s="269"/>
      <c r="FSP38" s="269"/>
      <c r="FSQ38" s="269"/>
      <c r="FSR38" s="269"/>
      <c r="FSS38" s="269"/>
      <c r="FST38" s="269"/>
      <c r="FSU38" s="269"/>
      <c r="FSV38" s="269"/>
      <c r="FSW38" s="269"/>
      <c r="FSX38" s="269"/>
      <c r="FSY38" s="269"/>
      <c r="FSZ38" s="269"/>
      <c r="FTA38" s="269"/>
      <c r="FTB38" s="269"/>
      <c r="FTC38" s="269"/>
      <c r="FTD38" s="269"/>
      <c r="FTE38" s="269"/>
      <c r="FTF38" s="269"/>
      <c r="FTG38" s="269"/>
      <c r="FTH38" s="269"/>
      <c r="FTI38" s="269"/>
      <c r="FTJ38" s="269"/>
      <c r="FTK38" s="269"/>
      <c r="FTL38" s="269"/>
      <c r="FTM38" s="269"/>
      <c r="FTN38" s="269"/>
      <c r="FTO38" s="269"/>
      <c r="FTP38" s="269"/>
      <c r="FTQ38" s="269"/>
      <c r="FTR38" s="269"/>
      <c r="FTS38" s="269"/>
      <c r="FTT38" s="269"/>
      <c r="FTU38" s="269"/>
      <c r="FTV38" s="269"/>
      <c r="FTW38" s="269"/>
      <c r="FTX38" s="269"/>
      <c r="FTY38" s="269"/>
      <c r="FTZ38" s="269"/>
      <c r="FUA38" s="269"/>
      <c r="FUB38" s="269"/>
      <c r="FUC38" s="269"/>
      <c r="FUD38" s="269"/>
      <c r="FUE38" s="269"/>
      <c r="FUF38" s="269"/>
      <c r="FUG38" s="269"/>
      <c r="FUH38" s="269"/>
      <c r="FUI38" s="269"/>
      <c r="FUJ38" s="269"/>
      <c r="FUK38" s="269"/>
      <c r="FUL38" s="269"/>
      <c r="FUM38" s="269"/>
      <c r="FUN38" s="269"/>
      <c r="FUO38" s="269"/>
      <c r="FUP38" s="269"/>
      <c r="FUQ38" s="269"/>
      <c r="FUR38" s="269"/>
      <c r="FUS38" s="269"/>
      <c r="FUT38" s="269"/>
      <c r="FUU38" s="269"/>
      <c r="FUV38" s="269"/>
      <c r="FUW38" s="269"/>
      <c r="FUX38" s="269"/>
      <c r="FUY38" s="269"/>
      <c r="FUZ38" s="269"/>
      <c r="FVA38" s="269"/>
      <c r="FVB38" s="269"/>
      <c r="FVC38" s="269"/>
      <c r="FVD38" s="269"/>
      <c r="FVE38" s="269"/>
      <c r="FVF38" s="269"/>
      <c r="FVG38" s="269"/>
      <c r="FVH38" s="269"/>
      <c r="FVI38" s="269"/>
      <c r="FVJ38" s="269"/>
      <c r="FVK38" s="269"/>
      <c r="FVL38" s="269"/>
      <c r="FVM38" s="269"/>
      <c r="FVN38" s="269"/>
      <c r="FVO38" s="269"/>
      <c r="FVP38" s="269"/>
      <c r="FVQ38" s="269"/>
      <c r="FVR38" s="269"/>
      <c r="FVS38" s="269"/>
      <c r="FVT38" s="269"/>
      <c r="FVU38" s="269"/>
      <c r="FVV38" s="269"/>
      <c r="FVW38" s="269"/>
      <c r="FVX38" s="269"/>
      <c r="FVY38" s="269"/>
      <c r="FVZ38" s="269"/>
      <c r="FWA38" s="269"/>
      <c r="FWB38" s="269"/>
      <c r="FWC38" s="269"/>
      <c r="FWD38" s="269"/>
      <c r="FWE38" s="269"/>
      <c r="FWF38" s="269"/>
      <c r="FWG38" s="269"/>
      <c r="FWH38" s="269"/>
      <c r="FWI38" s="269"/>
      <c r="FWJ38" s="269"/>
      <c r="FWK38" s="269"/>
      <c r="FWL38" s="269"/>
      <c r="FWM38" s="269"/>
      <c r="FWN38" s="269"/>
      <c r="FWO38" s="269"/>
      <c r="FWP38" s="269"/>
      <c r="FWQ38" s="269"/>
      <c r="FWR38" s="269"/>
      <c r="FWS38" s="269"/>
      <c r="FWT38" s="269"/>
      <c r="FWU38" s="269"/>
      <c r="FWV38" s="269"/>
      <c r="FWW38" s="269"/>
      <c r="FWX38" s="269"/>
      <c r="FWY38" s="269"/>
      <c r="FWZ38" s="269"/>
      <c r="FXA38" s="269"/>
      <c r="FXB38" s="269"/>
      <c r="FXC38" s="269"/>
      <c r="FXD38" s="269"/>
      <c r="FXE38" s="269"/>
      <c r="FXF38" s="269"/>
      <c r="FXG38" s="269"/>
      <c r="FXH38" s="269"/>
      <c r="FXI38" s="269"/>
      <c r="FXJ38" s="269"/>
      <c r="FXK38" s="269"/>
      <c r="FXL38" s="269"/>
      <c r="FXM38" s="269"/>
      <c r="FXN38" s="269"/>
      <c r="FXO38" s="269"/>
      <c r="FXP38" s="269"/>
      <c r="FXQ38" s="269"/>
      <c r="FXR38" s="269"/>
      <c r="FXS38" s="269"/>
      <c r="FXT38" s="269"/>
      <c r="FXU38" s="269"/>
      <c r="FXV38" s="269"/>
      <c r="FXW38" s="269"/>
      <c r="FXX38" s="269"/>
      <c r="FXY38" s="269"/>
      <c r="FXZ38" s="269"/>
      <c r="FYA38" s="269"/>
      <c r="FYB38" s="269"/>
      <c r="FYC38" s="269"/>
      <c r="FYD38" s="269"/>
      <c r="FYE38" s="269"/>
      <c r="FYF38" s="269"/>
      <c r="FYG38" s="269"/>
      <c r="FYH38" s="269"/>
      <c r="FYI38" s="269"/>
      <c r="FYJ38" s="269"/>
      <c r="FYK38" s="269"/>
      <c r="FYL38" s="269"/>
      <c r="FYM38" s="269"/>
      <c r="FYN38" s="269"/>
      <c r="FYO38" s="269"/>
      <c r="FYP38" s="269"/>
      <c r="FYQ38" s="269"/>
      <c r="FYR38" s="269"/>
      <c r="FYS38" s="269"/>
      <c r="FYT38" s="269"/>
      <c r="FYU38" s="269"/>
      <c r="FYV38" s="269"/>
      <c r="FYW38" s="269"/>
      <c r="FYX38" s="269"/>
      <c r="FYY38" s="269"/>
      <c r="FYZ38" s="269"/>
      <c r="FZA38" s="269"/>
      <c r="FZB38" s="269"/>
      <c r="FZC38" s="269"/>
      <c r="FZD38" s="269"/>
      <c r="FZE38" s="269"/>
      <c r="FZF38" s="269"/>
      <c r="FZG38" s="269"/>
      <c r="FZH38" s="269"/>
      <c r="FZI38" s="269"/>
      <c r="FZJ38" s="269"/>
      <c r="FZK38" s="269"/>
      <c r="FZL38" s="269"/>
      <c r="FZM38" s="269"/>
      <c r="FZN38" s="269"/>
      <c r="FZO38" s="269"/>
      <c r="FZP38" s="269"/>
      <c r="FZQ38" s="269"/>
      <c r="FZR38" s="269"/>
      <c r="FZS38" s="269"/>
      <c r="FZT38" s="269"/>
      <c r="FZU38" s="269"/>
      <c r="FZV38" s="269"/>
      <c r="FZW38" s="269"/>
      <c r="FZX38" s="269"/>
      <c r="FZY38" s="269"/>
      <c r="FZZ38" s="269"/>
      <c r="GAA38" s="269"/>
      <c r="GAB38" s="269"/>
      <c r="GAC38" s="269"/>
      <c r="GAD38" s="269"/>
      <c r="GAE38" s="269"/>
      <c r="GAF38" s="269"/>
      <c r="GAG38" s="269"/>
      <c r="GAH38" s="269"/>
      <c r="GAI38" s="269"/>
      <c r="GAJ38" s="269"/>
      <c r="GAK38" s="269"/>
      <c r="GAL38" s="269"/>
      <c r="GAM38" s="269"/>
      <c r="GAN38" s="269"/>
      <c r="GAO38" s="269"/>
      <c r="GAP38" s="269"/>
      <c r="GAQ38" s="269"/>
      <c r="GAR38" s="269"/>
      <c r="GAS38" s="269"/>
      <c r="GAT38" s="269"/>
      <c r="GAU38" s="269"/>
      <c r="GAV38" s="269"/>
      <c r="GAW38" s="269"/>
      <c r="GAX38" s="269"/>
      <c r="GAY38" s="269"/>
      <c r="GAZ38" s="269"/>
      <c r="GBA38" s="269"/>
      <c r="GBB38" s="269"/>
      <c r="GBC38" s="269"/>
      <c r="GBD38" s="269"/>
      <c r="GBE38" s="269"/>
      <c r="GBF38" s="269"/>
      <c r="GBG38" s="269"/>
      <c r="GBH38" s="269"/>
      <c r="GBI38" s="269"/>
      <c r="GBJ38" s="269"/>
      <c r="GBK38" s="269"/>
      <c r="GBL38" s="269"/>
      <c r="GBM38" s="269"/>
      <c r="GBN38" s="269"/>
      <c r="GBO38" s="269"/>
      <c r="GBP38" s="269"/>
      <c r="GBQ38" s="269"/>
      <c r="GBR38" s="269"/>
      <c r="GBS38" s="269"/>
      <c r="GBT38" s="269"/>
      <c r="GBU38" s="269"/>
      <c r="GBV38" s="269"/>
      <c r="GBW38" s="269"/>
      <c r="GBX38" s="269"/>
      <c r="GBY38" s="269"/>
      <c r="GBZ38" s="269"/>
      <c r="GCA38" s="269"/>
      <c r="GCB38" s="269"/>
      <c r="GCC38" s="269"/>
      <c r="GCD38" s="269"/>
      <c r="GCE38" s="269"/>
      <c r="GCF38" s="269"/>
      <c r="GCG38" s="269"/>
      <c r="GCH38" s="269"/>
      <c r="GCI38" s="269"/>
      <c r="GCJ38" s="269"/>
      <c r="GCK38" s="269"/>
      <c r="GCL38" s="269"/>
      <c r="GCM38" s="269"/>
      <c r="GCN38" s="269"/>
      <c r="GCO38" s="269"/>
      <c r="GCP38" s="269"/>
      <c r="GCQ38" s="269"/>
      <c r="GCR38" s="269"/>
      <c r="GCS38" s="269"/>
      <c r="GCT38" s="269"/>
      <c r="GCU38" s="269"/>
      <c r="GCV38" s="269"/>
      <c r="GCW38" s="269"/>
      <c r="GCX38" s="269"/>
      <c r="GCY38" s="269"/>
      <c r="GCZ38" s="269"/>
      <c r="GDA38" s="269"/>
      <c r="GDB38" s="269"/>
      <c r="GDC38" s="269"/>
      <c r="GDD38" s="269"/>
      <c r="GDE38" s="269"/>
      <c r="GDF38" s="269"/>
      <c r="GDG38" s="269"/>
      <c r="GDH38" s="269"/>
      <c r="GDI38" s="269"/>
      <c r="GDJ38" s="269"/>
      <c r="GDK38" s="269"/>
      <c r="GDL38" s="269"/>
      <c r="GDM38" s="269"/>
      <c r="GDN38" s="269"/>
      <c r="GDO38" s="269"/>
      <c r="GDP38" s="269"/>
      <c r="GDQ38" s="269"/>
      <c r="GDR38" s="269"/>
      <c r="GDS38" s="269"/>
      <c r="GDT38" s="269"/>
      <c r="GDU38" s="269"/>
      <c r="GDV38" s="269"/>
      <c r="GDW38" s="269"/>
      <c r="GDX38" s="269"/>
      <c r="GDY38" s="269"/>
      <c r="GDZ38" s="269"/>
      <c r="GEA38" s="269"/>
      <c r="GEB38" s="269"/>
      <c r="GEC38" s="269"/>
      <c r="GED38" s="269"/>
      <c r="GEE38" s="269"/>
      <c r="GEF38" s="269"/>
      <c r="GEG38" s="269"/>
      <c r="GEH38" s="269"/>
      <c r="GEI38" s="269"/>
      <c r="GEJ38" s="269"/>
      <c r="GEK38" s="269"/>
      <c r="GEL38" s="269"/>
      <c r="GEM38" s="269"/>
      <c r="GEN38" s="269"/>
      <c r="GEO38" s="269"/>
      <c r="GEP38" s="269"/>
      <c r="GEQ38" s="269"/>
      <c r="GER38" s="269"/>
      <c r="GES38" s="269"/>
      <c r="GET38" s="269"/>
      <c r="GEU38" s="269"/>
      <c r="GEV38" s="269"/>
      <c r="GEW38" s="269"/>
      <c r="GEX38" s="269"/>
      <c r="GEY38" s="269"/>
      <c r="GEZ38" s="269"/>
      <c r="GFA38" s="269"/>
      <c r="GFB38" s="269"/>
      <c r="GFC38" s="269"/>
      <c r="GFD38" s="269"/>
      <c r="GFE38" s="269"/>
      <c r="GFF38" s="269"/>
      <c r="GFG38" s="269"/>
      <c r="GFH38" s="269"/>
      <c r="GFI38" s="269"/>
      <c r="GFJ38" s="269"/>
      <c r="GFK38" s="269"/>
      <c r="GFL38" s="269"/>
      <c r="GFM38" s="269"/>
      <c r="GFN38" s="269"/>
      <c r="GFO38" s="269"/>
      <c r="GFP38" s="269"/>
      <c r="GFQ38" s="269"/>
      <c r="GFR38" s="269"/>
      <c r="GFS38" s="269"/>
      <c r="GFT38" s="269"/>
      <c r="GFU38" s="269"/>
      <c r="GFV38" s="269"/>
      <c r="GFW38" s="269"/>
      <c r="GFX38" s="269"/>
      <c r="GFY38" s="269"/>
      <c r="GFZ38" s="269"/>
      <c r="GGA38" s="269"/>
      <c r="GGB38" s="269"/>
      <c r="GGC38" s="269"/>
      <c r="GGD38" s="269"/>
      <c r="GGE38" s="269"/>
      <c r="GGF38" s="269"/>
      <c r="GGG38" s="269"/>
      <c r="GGH38" s="269"/>
      <c r="GGI38" s="269"/>
      <c r="GGJ38" s="269"/>
      <c r="GGK38" s="269"/>
      <c r="GGL38" s="269"/>
      <c r="GGM38" s="269"/>
      <c r="GGN38" s="269"/>
      <c r="GGO38" s="269"/>
      <c r="GGP38" s="269"/>
      <c r="GGQ38" s="269"/>
      <c r="GGR38" s="269"/>
      <c r="GGS38" s="269"/>
      <c r="GGT38" s="269"/>
      <c r="GGU38" s="269"/>
      <c r="GGV38" s="269"/>
      <c r="GGW38" s="269"/>
      <c r="GGX38" s="269"/>
      <c r="GGY38" s="269"/>
      <c r="GGZ38" s="269"/>
      <c r="GHA38" s="269"/>
      <c r="GHB38" s="269"/>
      <c r="GHC38" s="269"/>
      <c r="GHD38" s="269"/>
      <c r="GHE38" s="269"/>
      <c r="GHF38" s="269"/>
      <c r="GHG38" s="269"/>
      <c r="GHH38" s="269"/>
      <c r="GHI38" s="269"/>
      <c r="GHJ38" s="269"/>
      <c r="GHK38" s="269"/>
      <c r="GHL38" s="269"/>
      <c r="GHM38" s="269"/>
      <c r="GHN38" s="269"/>
      <c r="GHO38" s="269"/>
      <c r="GHP38" s="269"/>
      <c r="GHQ38" s="269"/>
      <c r="GHR38" s="269"/>
      <c r="GHS38" s="269"/>
      <c r="GHT38" s="269"/>
      <c r="GHU38" s="269"/>
      <c r="GHV38" s="269"/>
      <c r="GHW38" s="269"/>
      <c r="GHX38" s="269"/>
      <c r="GHY38" s="269"/>
      <c r="GHZ38" s="269"/>
      <c r="GIA38" s="269"/>
      <c r="GIB38" s="269"/>
      <c r="GIC38" s="269"/>
      <c r="GID38" s="269"/>
      <c r="GIE38" s="269"/>
      <c r="GIF38" s="269"/>
      <c r="GIG38" s="269"/>
      <c r="GIH38" s="269"/>
      <c r="GII38" s="269"/>
      <c r="GIJ38" s="269"/>
      <c r="GIK38" s="269"/>
      <c r="GIL38" s="269"/>
      <c r="GIM38" s="269"/>
      <c r="GIN38" s="269"/>
      <c r="GIO38" s="269"/>
      <c r="GIP38" s="269"/>
      <c r="GIQ38" s="269"/>
      <c r="GIR38" s="269"/>
      <c r="GIS38" s="269"/>
      <c r="GIT38" s="269"/>
      <c r="GIU38" s="269"/>
      <c r="GIV38" s="269"/>
      <c r="GIW38" s="269"/>
      <c r="GIX38" s="269"/>
      <c r="GIY38" s="269"/>
      <c r="GIZ38" s="269"/>
      <c r="GJA38" s="269"/>
      <c r="GJB38" s="269"/>
      <c r="GJC38" s="269"/>
      <c r="GJD38" s="269"/>
      <c r="GJE38" s="269"/>
      <c r="GJF38" s="269"/>
      <c r="GJG38" s="269"/>
      <c r="GJH38" s="269"/>
      <c r="GJI38" s="269"/>
      <c r="GJJ38" s="269"/>
      <c r="GJK38" s="269"/>
      <c r="GJL38" s="269"/>
      <c r="GJM38" s="269"/>
      <c r="GJN38" s="269"/>
      <c r="GJO38" s="269"/>
      <c r="GJP38" s="269"/>
      <c r="GJQ38" s="269"/>
      <c r="GJR38" s="269"/>
      <c r="GJS38" s="269"/>
      <c r="GJT38" s="269"/>
      <c r="GJU38" s="269"/>
      <c r="GJV38" s="269"/>
      <c r="GJW38" s="269"/>
      <c r="GJX38" s="269"/>
      <c r="GJY38" s="269"/>
      <c r="GJZ38" s="269"/>
      <c r="GKA38" s="269"/>
      <c r="GKB38" s="269"/>
      <c r="GKC38" s="269"/>
      <c r="GKD38" s="269"/>
      <c r="GKE38" s="269"/>
      <c r="GKF38" s="269"/>
      <c r="GKG38" s="269"/>
      <c r="GKH38" s="269"/>
      <c r="GKI38" s="269"/>
      <c r="GKJ38" s="269"/>
      <c r="GKK38" s="269"/>
      <c r="GKL38" s="269"/>
      <c r="GKM38" s="269"/>
      <c r="GKN38" s="269"/>
      <c r="GKO38" s="269"/>
      <c r="GKP38" s="269"/>
      <c r="GKQ38" s="269"/>
      <c r="GKR38" s="269"/>
      <c r="GKS38" s="269"/>
      <c r="GKT38" s="269"/>
      <c r="GKU38" s="269"/>
      <c r="GKV38" s="269"/>
      <c r="GKW38" s="269"/>
      <c r="GKX38" s="269"/>
      <c r="GKY38" s="269"/>
      <c r="GKZ38" s="269"/>
      <c r="GLA38" s="269"/>
      <c r="GLB38" s="269"/>
      <c r="GLC38" s="269"/>
      <c r="GLD38" s="269"/>
      <c r="GLE38" s="269"/>
      <c r="GLF38" s="269"/>
      <c r="GLG38" s="269"/>
      <c r="GLH38" s="269"/>
      <c r="GLI38" s="269"/>
      <c r="GLJ38" s="269"/>
      <c r="GLK38" s="269"/>
      <c r="GLL38" s="269"/>
      <c r="GLM38" s="269"/>
      <c r="GLN38" s="269"/>
      <c r="GLO38" s="269"/>
      <c r="GLP38" s="269"/>
      <c r="GLQ38" s="269"/>
      <c r="GLR38" s="269"/>
      <c r="GLS38" s="269"/>
      <c r="GLT38" s="269"/>
      <c r="GLU38" s="269"/>
      <c r="GLV38" s="269"/>
      <c r="GLW38" s="269"/>
      <c r="GLX38" s="269"/>
      <c r="GLY38" s="269"/>
      <c r="GLZ38" s="269"/>
      <c r="GMA38" s="269"/>
      <c r="GMB38" s="269"/>
      <c r="GMC38" s="269"/>
      <c r="GMD38" s="269"/>
      <c r="GME38" s="269"/>
      <c r="GMF38" s="269"/>
      <c r="GMG38" s="269"/>
      <c r="GMH38" s="269"/>
      <c r="GMI38" s="269"/>
      <c r="GMJ38" s="269"/>
      <c r="GMK38" s="269"/>
      <c r="GML38" s="269"/>
      <c r="GMM38" s="269"/>
      <c r="GMN38" s="269"/>
      <c r="GMO38" s="269"/>
      <c r="GMP38" s="269"/>
      <c r="GMQ38" s="269"/>
      <c r="GMR38" s="269"/>
      <c r="GMS38" s="269"/>
      <c r="GMT38" s="269"/>
      <c r="GMU38" s="269"/>
      <c r="GMV38" s="269"/>
      <c r="GMW38" s="269"/>
      <c r="GMX38" s="269"/>
      <c r="GMY38" s="269"/>
      <c r="GMZ38" s="269"/>
      <c r="GNA38" s="269"/>
      <c r="GNB38" s="269"/>
      <c r="GNC38" s="269"/>
      <c r="GND38" s="269"/>
      <c r="GNE38" s="269"/>
      <c r="GNF38" s="269"/>
      <c r="GNG38" s="269"/>
      <c r="GNH38" s="269"/>
      <c r="GNI38" s="269"/>
      <c r="GNJ38" s="269"/>
      <c r="GNK38" s="269"/>
      <c r="GNL38" s="269"/>
      <c r="GNM38" s="269"/>
      <c r="GNN38" s="269"/>
      <c r="GNO38" s="269"/>
      <c r="GNP38" s="269"/>
      <c r="GNQ38" s="269"/>
      <c r="GNR38" s="269"/>
      <c r="GNS38" s="269"/>
      <c r="GNT38" s="269"/>
      <c r="GNU38" s="269"/>
      <c r="GNV38" s="269"/>
      <c r="GNW38" s="269"/>
      <c r="GNX38" s="269"/>
      <c r="GNY38" s="269"/>
      <c r="GNZ38" s="269"/>
      <c r="GOA38" s="269"/>
      <c r="GOB38" s="269"/>
      <c r="GOC38" s="269"/>
      <c r="GOD38" s="269"/>
      <c r="GOE38" s="269"/>
      <c r="GOF38" s="269"/>
      <c r="GOG38" s="269"/>
      <c r="GOH38" s="269"/>
      <c r="GOI38" s="269"/>
      <c r="GOJ38" s="269"/>
      <c r="GOK38" s="269"/>
      <c r="GOL38" s="269"/>
      <c r="GOM38" s="269"/>
      <c r="GON38" s="269"/>
      <c r="GOO38" s="269"/>
      <c r="GOP38" s="269"/>
      <c r="GOQ38" s="269"/>
      <c r="GOR38" s="269"/>
      <c r="GOS38" s="269"/>
      <c r="GOT38" s="269"/>
      <c r="GOU38" s="269"/>
      <c r="GOV38" s="269"/>
      <c r="GOW38" s="269"/>
      <c r="GOX38" s="269"/>
      <c r="GOY38" s="269"/>
      <c r="GOZ38" s="269"/>
      <c r="GPA38" s="269"/>
      <c r="GPB38" s="269"/>
      <c r="GPC38" s="269"/>
      <c r="GPD38" s="269"/>
      <c r="GPE38" s="269"/>
      <c r="GPF38" s="269"/>
      <c r="GPG38" s="269"/>
      <c r="GPH38" s="269"/>
      <c r="GPI38" s="269"/>
      <c r="GPJ38" s="269"/>
      <c r="GPK38" s="269"/>
      <c r="GPL38" s="269"/>
      <c r="GPM38" s="269"/>
      <c r="GPN38" s="269"/>
      <c r="GPO38" s="269"/>
      <c r="GPP38" s="269"/>
      <c r="GPQ38" s="269"/>
      <c r="GPR38" s="269"/>
      <c r="GPS38" s="269"/>
      <c r="GPT38" s="269"/>
      <c r="GPU38" s="269"/>
      <c r="GPV38" s="269"/>
      <c r="GPW38" s="269"/>
      <c r="GPX38" s="269"/>
      <c r="GPY38" s="269"/>
      <c r="GPZ38" s="269"/>
      <c r="GQA38" s="269"/>
      <c r="GQB38" s="269"/>
      <c r="GQC38" s="269"/>
      <c r="GQD38" s="269"/>
      <c r="GQE38" s="269"/>
      <c r="GQF38" s="269"/>
      <c r="GQG38" s="269"/>
      <c r="GQH38" s="269"/>
      <c r="GQI38" s="269"/>
      <c r="GQJ38" s="269"/>
      <c r="GQK38" s="269"/>
      <c r="GQL38" s="269"/>
      <c r="GQM38" s="269"/>
      <c r="GQN38" s="269"/>
      <c r="GQO38" s="269"/>
      <c r="GQP38" s="269"/>
      <c r="GQQ38" s="269"/>
      <c r="GQR38" s="269"/>
      <c r="GQS38" s="269"/>
      <c r="GQT38" s="269"/>
      <c r="GQU38" s="269"/>
      <c r="GQV38" s="269"/>
      <c r="GQW38" s="269"/>
      <c r="GQX38" s="269"/>
      <c r="GQY38" s="269"/>
      <c r="GQZ38" s="269"/>
      <c r="GRA38" s="269"/>
      <c r="GRB38" s="269"/>
      <c r="GRC38" s="269"/>
      <c r="GRD38" s="269"/>
      <c r="GRE38" s="269"/>
      <c r="GRF38" s="269"/>
      <c r="GRG38" s="269"/>
      <c r="GRH38" s="269"/>
      <c r="GRI38" s="269"/>
      <c r="GRJ38" s="269"/>
      <c r="GRK38" s="269"/>
      <c r="GRL38" s="269"/>
      <c r="GRM38" s="269"/>
      <c r="GRN38" s="269"/>
      <c r="GRO38" s="269"/>
      <c r="GRP38" s="269"/>
      <c r="GRQ38" s="269"/>
      <c r="GRR38" s="269"/>
      <c r="GRS38" s="269"/>
      <c r="GRT38" s="269"/>
      <c r="GRU38" s="269"/>
      <c r="GRV38" s="269"/>
      <c r="GRW38" s="269"/>
      <c r="GRX38" s="269"/>
      <c r="GRY38" s="269"/>
      <c r="GRZ38" s="269"/>
      <c r="GSA38" s="269"/>
      <c r="GSB38" s="269"/>
      <c r="GSC38" s="269"/>
      <c r="GSD38" s="269"/>
      <c r="GSE38" s="269"/>
      <c r="GSF38" s="269"/>
      <c r="GSG38" s="269"/>
      <c r="GSH38" s="269"/>
      <c r="GSI38" s="269"/>
      <c r="GSJ38" s="269"/>
      <c r="GSK38" s="269"/>
      <c r="GSL38" s="269"/>
      <c r="GSM38" s="269"/>
      <c r="GSN38" s="269"/>
      <c r="GSO38" s="269"/>
      <c r="GSP38" s="269"/>
      <c r="GSQ38" s="269"/>
      <c r="GSR38" s="269"/>
      <c r="GSS38" s="269"/>
      <c r="GST38" s="269"/>
      <c r="GSU38" s="269"/>
      <c r="GSV38" s="269"/>
      <c r="GSW38" s="269"/>
      <c r="GSX38" s="269"/>
      <c r="GSY38" s="269"/>
      <c r="GSZ38" s="269"/>
      <c r="GTA38" s="269"/>
      <c r="GTB38" s="269"/>
      <c r="GTC38" s="269"/>
      <c r="GTD38" s="269"/>
      <c r="GTE38" s="269"/>
      <c r="GTF38" s="269"/>
      <c r="GTG38" s="269"/>
      <c r="GTH38" s="269"/>
      <c r="GTI38" s="269"/>
      <c r="GTJ38" s="269"/>
      <c r="GTK38" s="269"/>
      <c r="GTL38" s="269"/>
      <c r="GTM38" s="269"/>
      <c r="GTN38" s="269"/>
      <c r="GTO38" s="269"/>
      <c r="GTP38" s="269"/>
      <c r="GTQ38" s="269"/>
      <c r="GTR38" s="269"/>
      <c r="GTS38" s="269"/>
      <c r="GTT38" s="269"/>
      <c r="GTU38" s="269"/>
      <c r="GTV38" s="269"/>
      <c r="GTW38" s="269"/>
      <c r="GTX38" s="269"/>
      <c r="GTY38" s="269"/>
      <c r="GTZ38" s="269"/>
      <c r="GUA38" s="269"/>
      <c r="GUB38" s="269"/>
      <c r="GUC38" s="269"/>
      <c r="GUD38" s="269"/>
      <c r="GUE38" s="269"/>
      <c r="GUF38" s="269"/>
      <c r="GUG38" s="269"/>
      <c r="GUH38" s="269"/>
      <c r="GUI38" s="269"/>
      <c r="GUJ38" s="269"/>
      <c r="GUK38" s="269"/>
      <c r="GUL38" s="269"/>
      <c r="GUM38" s="269"/>
      <c r="GUN38" s="269"/>
      <c r="GUO38" s="269"/>
      <c r="GUP38" s="269"/>
      <c r="GUQ38" s="269"/>
      <c r="GUR38" s="269"/>
      <c r="GUS38" s="269"/>
      <c r="GUT38" s="269"/>
      <c r="GUU38" s="269"/>
      <c r="GUV38" s="269"/>
      <c r="GUW38" s="269"/>
      <c r="GUX38" s="269"/>
      <c r="GUY38" s="269"/>
      <c r="GUZ38" s="269"/>
      <c r="GVA38" s="269"/>
      <c r="GVB38" s="269"/>
      <c r="GVC38" s="269"/>
      <c r="GVD38" s="269"/>
      <c r="GVE38" s="269"/>
      <c r="GVF38" s="269"/>
      <c r="GVG38" s="269"/>
      <c r="GVH38" s="269"/>
      <c r="GVI38" s="269"/>
      <c r="GVJ38" s="269"/>
      <c r="GVK38" s="269"/>
      <c r="GVL38" s="269"/>
      <c r="GVM38" s="269"/>
      <c r="GVN38" s="269"/>
      <c r="GVO38" s="269"/>
      <c r="GVP38" s="269"/>
      <c r="GVQ38" s="269"/>
      <c r="GVR38" s="269"/>
      <c r="GVS38" s="269"/>
      <c r="GVT38" s="269"/>
      <c r="GVU38" s="269"/>
      <c r="GVV38" s="269"/>
      <c r="GVW38" s="269"/>
      <c r="GVX38" s="269"/>
      <c r="GVY38" s="269"/>
      <c r="GVZ38" s="269"/>
      <c r="GWA38" s="269"/>
      <c r="GWB38" s="269"/>
      <c r="GWC38" s="269"/>
      <c r="GWD38" s="269"/>
      <c r="GWE38" s="269"/>
      <c r="GWF38" s="269"/>
      <c r="GWG38" s="269"/>
      <c r="GWH38" s="269"/>
      <c r="GWI38" s="269"/>
      <c r="GWJ38" s="269"/>
      <c r="GWK38" s="269"/>
      <c r="GWL38" s="269"/>
      <c r="GWM38" s="269"/>
      <c r="GWN38" s="269"/>
      <c r="GWO38" s="269"/>
      <c r="GWP38" s="269"/>
      <c r="GWQ38" s="269"/>
      <c r="GWR38" s="269"/>
      <c r="GWS38" s="269"/>
      <c r="GWT38" s="269"/>
      <c r="GWU38" s="269"/>
      <c r="GWV38" s="269"/>
      <c r="GWW38" s="269"/>
      <c r="GWX38" s="269"/>
      <c r="GWY38" s="269"/>
      <c r="GWZ38" s="269"/>
      <c r="GXA38" s="269"/>
      <c r="GXB38" s="269"/>
      <c r="GXC38" s="269"/>
      <c r="GXD38" s="269"/>
      <c r="GXE38" s="269"/>
      <c r="GXF38" s="269"/>
      <c r="GXG38" s="269"/>
      <c r="GXH38" s="269"/>
      <c r="GXI38" s="269"/>
      <c r="GXJ38" s="269"/>
      <c r="GXK38" s="269"/>
      <c r="GXL38" s="269"/>
      <c r="GXM38" s="269"/>
      <c r="GXN38" s="269"/>
      <c r="GXO38" s="269"/>
      <c r="GXP38" s="269"/>
      <c r="GXQ38" s="269"/>
      <c r="GXR38" s="269"/>
      <c r="GXS38" s="269"/>
      <c r="GXT38" s="269"/>
      <c r="GXU38" s="269"/>
      <c r="GXV38" s="269"/>
      <c r="GXW38" s="269"/>
      <c r="GXX38" s="269"/>
      <c r="GXY38" s="269"/>
      <c r="GXZ38" s="269"/>
      <c r="GYA38" s="269"/>
      <c r="GYB38" s="269"/>
      <c r="GYC38" s="269"/>
      <c r="GYD38" s="269"/>
      <c r="GYE38" s="269"/>
      <c r="GYF38" s="269"/>
      <c r="GYG38" s="269"/>
      <c r="GYH38" s="269"/>
      <c r="GYI38" s="269"/>
      <c r="GYJ38" s="269"/>
      <c r="GYK38" s="269"/>
      <c r="GYL38" s="269"/>
      <c r="GYM38" s="269"/>
      <c r="GYN38" s="269"/>
      <c r="GYO38" s="269"/>
      <c r="GYP38" s="269"/>
      <c r="GYQ38" s="269"/>
      <c r="GYR38" s="269"/>
      <c r="GYS38" s="269"/>
      <c r="GYT38" s="269"/>
      <c r="GYU38" s="269"/>
      <c r="GYV38" s="269"/>
      <c r="GYW38" s="269"/>
      <c r="GYX38" s="269"/>
      <c r="GYY38" s="269"/>
      <c r="GYZ38" s="269"/>
      <c r="GZA38" s="269"/>
      <c r="GZB38" s="269"/>
      <c r="GZC38" s="269"/>
      <c r="GZD38" s="269"/>
      <c r="GZE38" s="269"/>
      <c r="GZF38" s="269"/>
      <c r="GZG38" s="269"/>
      <c r="GZH38" s="269"/>
      <c r="GZI38" s="269"/>
      <c r="GZJ38" s="269"/>
      <c r="GZK38" s="269"/>
      <c r="GZL38" s="269"/>
      <c r="GZM38" s="269"/>
      <c r="GZN38" s="269"/>
      <c r="GZO38" s="269"/>
      <c r="GZP38" s="269"/>
      <c r="GZQ38" s="269"/>
      <c r="GZR38" s="269"/>
      <c r="GZS38" s="269"/>
      <c r="GZT38" s="269"/>
      <c r="GZU38" s="269"/>
      <c r="GZV38" s="269"/>
      <c r="GZW38" s="269"/>
      <c r="GZX38" s="269"/>
      <c r="GZY38" s="269"/>
      <c r="GZZ38" s="269"/>
      <c r="HAA38" s="269"/>
      <c r="HAB38" s="269"/>
      <c r="HAC38" s="269"/>
      <c r="HAD38" s="269"/>
      <c r="HAE38" s="269"/>
      <c r="HAF38" s="269"/>
      <c r="HAG38" s="269"/>
      <c r="HAH38" s="269"/>
      <c r="HAI38" s="269"/>
      <c r="HAJ38" s="269"/>
      <c r="HAK38" s="269"/>
      <c r="HAL38" s="269"/>
      <c r="HAM38" s="269"/>
      <c r="HAN38" s="269"/>
      <c r="HAO38" s="269"/>
      <c r="HAP38" s="269"/>
      <c r="HAQ38" s="269"/>
      <c r="HAR38" s="269"/>
      <c r="HAS38" s="269"/>
      <c r="HAT38" s="269"/>
      <c r="HAU38" s="269"/>
      <c r="HAV38" s="269"/>
      <c r="HAW38" s="269"/>
      <c r="HAX38" s="269"/>
      <c r="HAY38" s="269"/>
      <c r="HAZ38" s="269"/>
      <c r="HBA38" s="269"/>
      <c r="HBB38" s="269"/>
      <c r="HBC38" s="269"/>
      <c r="HBD38" s="269"/>
      <c r="HBE38" s="269"/>
      <c r="HBF38" s="269"/>
      <c r="HBG38" s="269"/>
      <c r="HBH38" s="269"/>
      <c r="HBI38" s="269"/>
      <c r="HBJ38" s="269"/>
      <c r="HBK38" s="269"/>
      <c r="HBL38" s="269"/>
      <c r="HBM38" s="269"/>
      <c r="HBN38" s="269"/>
      <c r="HBO38" s="269"/>
      <c r="HBP38" s="269"/>
      <c r="HBQ38" s="269"/>
      <c r="HBR38" s="269"/>
      <c r="HBS38" s="269"/>
      <c r="HBT38" s="269"/>
      <c r="HBU38" s="269"/>
      <c r="HBV38" s="269"/>
      <c r="HBW38" s="269"/>
      <c r="HBX38" s="269"/>
      <c r="HBY38" s="269"/>
      <c r="HBZ38" s="269"/>
      <c r="HCA38" s="269"/>
      <c r="HCB38" s="269"/>
      <c r="HCC38" s="269"/>
      <c r="HCD38" s="269"/>
      <c r="HCE38" s="269"/>
      <c r="HCF38" s="269"/>
      <c r="HCG38" s="269"/>
      <c r="HCH38" s="269"/>
      <c r="HCI38" s="269"/>
      <c r="HCJ38" s="269"/>
      <c r="HCK38" s="269"/>
      <c r="HCL38" s="269"/>
      <c r="HCM38" s="269"/>
      <c r="HCN38" s="269"/>
      <c r="HCO38" s="269"/>
      <c r="HCP38" s="269"/>
      <c r="HCQ38" s="269"/>
      <c r="HCR38" s="269"/>
      <c r="HCS38" s="269"/>
      <c r="HCT38" s="269"/>
      <c r="HCU38" s="269"/>
      <c r="HCV38" s="269"/>
      <c r="HCW38" s="269"/>
      <c r="HCX38" s="269"/>
      <c r="HCY38" s="269"/>
      <c r="HCZ38" s="269"/>
      <c r="HDA38" s="269"/>
      <c r="HDB38" s="269"/>
      <c r="HDC38" s="269"/>
      <c r="HDD38" s="269"/>
      <c r="HDE38" s="269"/>
      <c r="HDF38" s="269"/>
      <c r="HDG38" s="269"/>
      <c r="HDH38" s="269"/>
      <c r="HDI38" s="269"/>
      <c r="HDJ38" s="269"/>
      <c r="HDK38" s="269"/>
      <c r="HDL38" s="269"/>
      <c r="HDM38" s="269"/>
      <c r="HDN38" s="269"/>
      <c r="HDO38" s="269"/>
      <c r="HDP38" s="269"/>
      <c r="HDQ38" s="269"/>
      <c r="HDR38" s="269"/>
      <c r="HDS38" s="269"/>
      <c r="HDT38" s="269"/>
      <c r="HDU38" s="269"/>
      <c r="HDV38" s="269"/>
      <c r="HDW38" s="269"/>
      <c r="HDX38" s="269"/>
      <c r="HDY38" s="269"/>
      <c r="HDZ38" s="269"/>
      <c r="HEA38" s="269"/>
      <c r="HEB38" s="269"/>
      <c r="HEC38" s="269"/>
      <c r="HED38" s="269"/>
      <c r="HEE38" s="269"/>
      <c r="HEF38" s="269"/>
      <c r="HEG38" s="269"/>
      <c r="HEH38" s="269"/>
      <c r="HEI38" s="269"/>
      <c r="HEJ38" s="269"/>
      <c r="HEK38" s="269"/>
      <c r="HEL38" s="269"/>
      <c r="HEM38" s="269"/>
      <c r="HEN38" s="269"/>
      <c r="HEO38" s="269"/>
      <c r="HEP38" s="269"/>
      <c r="HEQ38" s="269"/>
      <c r="HER38" s="269"/>
      <c r="HES38" s="269"/>
      <c r="HET38" s="269"/>
      <c r="HEU38" s="269"/>
      <c r="HEV38" s="269"/>
      <c r="HEW38" s="269"/>
      <c r="HEX38" s="269"/>
      <c r="HEY38" s="269"/>
      <c r="HEZ38" s="269"/>
      <c r="HFA38" s="269"/>
      <c r="HFB38" s="269"/>
      <c r="HFC38" s="269"/>
      <c r="HFD38" s="269"/>
      <c r="HFE38" s="269"/>
      <c r="HFF38" s="269"/>
      <c r="HFG38" s="269"/>
      <c r="HFH38" s="269"/>
      <c r="HFI38" s="269"/>
      <c r="HFJ38" s="269"/>
      <c r="HFK38" s="269"/>
      <c r="HFL38" s="269"/>
      <c r="HFM38" s="269"/>
      <c r="HFN38" s="269"/>
      <c r="HFO38" s="269"/>
      <c r="HFP38" s="269"/>
      <c r="HFQ38" s="269"/>
      <c r="HFR38" s="269"/>
      <c r="HFS38" s="269"/>
      <c r="HFT38" s="269"/>
      <c r="HFU38" s="269"/>
      <c r="HFV38" s="269"/>
      <c r="HFW38" s="269"/>
      <c r="HFX38" s="269"/>
      <c r="HFY38" s="269"/>
      <c r="HFZ38" s="269"/>
      <c r="HGA38" s="269"/>
      <c r="HGB38" s="269"/>
      <c r="HGC38" s="269"/>
      <c r="HGD38" s="269"/>
      <c r="HGE38" s="269"/>
      <c r="HGF38" s="269"/>
      <c r="HGG38" s="269"/>
      <c r="HGH38" s="269"/>
      <c r="HGI38" s="269"/>
      <c r="HGJ38" s="269"/>
      <c r="HGK38" s="269"/>
      <c r="HGL38" s="269"/>
      <c r="HGM38" s="269"/>
      <c r="HGN38" s="269"/>
      <c r="HGO38" s="269"/>
      <c r="HGP38" s="269"/>
      <c r="HGQ38" s="269"/>
      <c r="HGR38" s="269"/>
      <c r="HGS38" s="269"/>
      <c r="HGT38" s="269"/>
      <c r="HGU38" s="269"/>
      <c r="HGV38" s="269"/>
      <c r="HGW38" s="269"/>
      <c r="HGX38" s="269"/>
      <c r="HGY38" s="269"/>
      <c r="HGZ38" s="269"/>
      <c r="HHA38" s="269"/>
      <c r="HHB38" s="269"/>
      <c r="HHC38" s="269"/>
      <c r="HHD38" s="269"/>
      <c r="HHE38" s="269"/>
      <c r="HHF38" s="269"/>
      <c r="HHG38" s="269"/>
      <c r="HHH38" s="269"/>
      <c r="HHI38" s="269"/>
      <c r="HHJ38" s="269"/>
      <c r="HHK38" s="269"/>
      <c r="HHL38" s="269"/>
      <c r="HHM38" s="269"/>
      <c r="HHN38" s="269"/>
      <c r="HHO38" s="269"/>
      <c r="HHP38" s="269"/>
      <c r="HHQ38" s="269"/>
      <c r="HHR38" s="269"/>
      <c r="HHS38" s="269"/>
      <c r="HHT38" s="269"/>
      <c r="HHU38" s="269"/>
      <c r="HHV38" s="269"/>
      <c r="HHW38" s="269"/>
      <c r="HHX38" s="269"/>
      <c r="HHY38" s="269"/>
      <c r="HHZ38" s="269"/>
      <c r="HIA38" s="269"/>
      <c r="HIB38" s="269"/>
      <c r="HIC38" s="269"/>
      <c r="HID38" s="269"/>
      <c r="HIE38" s="269"/>
      <c r="HIF38" s="269"/>
      <c r="HIG38" s="269"/>
      <c r="HIH38" s="269"/>
      <c r="HII38" s="269"/>
      <c r="HIJ38" s="269"/>
      <c r="HIK38" s="269"/>
      <c r="HIL38" s="269"/>
      <c r="HIM38" s="269"/>
      <c r="HIN38" s="269"/>
      <c r="HIO38" s="269"/>
      <c r="HIP38" s="269"/>
      <c r="HIQ38" s="269"/>
      <c r="HIR38" s="269"/>
      <c r="HIS38" s="269"/>
      <c r="HIT38" s="269"/>
      <c r="HIU38" s="269"/>
      <c r="HIV38" s="269"/>
      <c r="HIW38" s="269"/>
      <c r="HIX38" s="269"/>
      <c r="HIY38" s="269"/>
      <c r="HIZ38" s="269"/>
      <c r="HJA38" s="269"/>
      <c r="HJB38" s="269"/>
      <c r="HJC38" s="269"/>
      <c r="HJD38" s="269"/>
      <c r="HJE38" s="269"/>
      <c r="HJF38" s="269"/>
      <c r="HJG38" s="269"/>
      <c r="HJH38" s="269"/>
      <c r="HJI38" s="269"/>
      <c r="HJJ38" s="269"/>
      <c r="HJK38" s="269"/>
      <c r="HJL38" s="269"/>
      <c r="HJM38" s="269"/>
      <c r="HJN38" s="269"/>
      <c r="HJO38" s="269"/>
      <c r="HJP38" s="269"/>
      <c r="HJQ38" s="269"/>
      <c r="HJR38" s="269"/>
      <c r="HJS38" s="269"/>
      <c r="HJT38" s="269"/>
      <c r="HJU38" s="269"/>
      <c r="HJV38" s="269"/>
      <c r="HJW38" s="269"/>
      <c r="HJX38" s="269"/>
      <c r="HJY38" s="269"/>
      <c r="HJZ38" s="269"/>
      <c r="HKA38" s="269"/>
      <c r="HKB38" s="269"/>
      <c r="HKC38" s="269"/>
      <c r="HKD38" s="269"/>
      <c r="HKE38" s="269"/>
      <c r="HKF38" s="269"/>
      <c r="HKG38" s="269"/>
      <c r="HKH38" s="269"/>
      <c r="HKI38" s="269"/>
      <c r="HKJ38" s="269"/>
      <c r="HKK38" s="269"/>
      <c r="HKL38" s="269"/>
      <c r="HKM38" s="269"/>
      <c r="HKN38" s="269"/>
      <c r="HKO38" s="269"/>
      <c r="HKP38" s="269"/>
      <c r="HKQ38" s="269"/>
      <c r="HKR38" s="269"/>
      <c r="HKS38" s="269"/>
      <c r="HKT38" s="269"/>
      <c r="HKU38" s="269"/>
      <c r="HKV38" s="269"/>
      <c r="HKW38" s="269"/>
      <c r="HKX38" s="269"/>
      <c r="HKY38" s="269"/>
      <c r="HKZ38" s="269"/>
      <c r="HLA38" s="269"/>
      <c r="HLB38" s="269"/>
      <c r="HLC38" s="269"/>
      <c r="HLD38" s="269"/>
      <c r="HLE38" s="269"/>
      <c r="HLF38" s="269"/>
      <c r="HLG38" s="269"/>
      <c r="HLH38" s="269"/>
      <c r="HLI38" s="269"/>
      <c r="HLJ38" s="269"/>
      <c r="HLK38" s="269"/>
      <c r="HLL38" s="269"/>
      <c r="HLM38" s="269"/>
      <c r="HLN38" s="269"/>
      <c r="HLO38" s="269"/>
      <c r="HLP38" s="269"/>
      <c r="HLQ38" s="269"/>
      <c r="HLR38" s="269"/>
      <c r="HLS38" s="269"/>
      <c r="HLT38" s="269"/>
      <c r="HLU38" s="269"/>
      <c r="HLV38" s="269"/>
      <c r="HLW38" s="269"/>
      <c r="HLX38" s="269"/>
      <c r="HLY38" s="269"/>
      <c r="HLZ38" s="269"/>
      <c r="HMA38" s="269"/>
      <c r="HMB38" s="269"/>
      <c r="HMC38" s="269"/>
      <c r="HMD38" s="269"/>
      <c r="HME38" s="269"/>
      <c r="HMF38" s="269"/>
      <c r="HMG38" s="269"/>
      <c r="HMH38" s="269"/>
      <c r="HMI38" s="269"/>
      <c r="HMJ38" s="269"/>
      <c r="HMK38" s="269"/>
      <c r="HML38" s="269"/>
      <c r="HMM38" s="269"/>
      <c r="HMN38" s="269"/>
      <c r="HMO38" s="269"/>
      <c r="HMP38" s="269"/>
      <c r="HMQ38" s="269"/>
      <c r="HMR38" s="269"/>
      <c r="HMS38" s="269"/>
      <c r="HMT38" s="269"/>
      <c r="HMU38" s="269"/>
      <c r="HMV38" s="269"/>
      <c r="HMW38" s="269"/>
      <c r="HMX38" s="269"/>
      <c r="HMY38" s="269"/>
      <c r="HMZ38" s="269"/>
      <c r="HNA38" s="269"/>
      <c r="HNB38" s="269"/>
      <c r="HNC38" s="269"/>
      <c r="HND38" s="269"/>
      <c r="HNE38" s="269"/>
      <c r="HNF38" s="269"/>
      <c r="HNG38" s="269"/>
      <c r="HNH38" s="269"/>
      <c r="HNI38" s="269"/>
      <c r="HNJ38" s="269"/>
      <c r="HNK38" s="269"/>
      <c r="HNL38" s="269"/>
      <c r="HNM38" s="269"/>
      <c r="HNN38" s="269"/>
      <c r="HNO38" s="269"/>
      <c r="HNP38" s="269"/>
      <c r="HNQ38" s="269"/>
      <c r="HNR38" s="269"/>
      <c r="HNS38" s="269"/>
      <c r="HNT38" s="269"/>
      <c r="HNU38" s="269"/>
      <c r="HNV38" s="269"/>
      <c r="HNW38" s="269"/>
      <c r="HNX38" s="269"/>
      <c r="HNY38" s="269"/>
      <c r="HNZ38" s="269"/>
      <c r="HOA38" s="269"/>
      <c r="HOB38" s="269"/>
      <c r="HOC38" s="269"/>
      <c r="HOD38" s="269"/>
      <c r="HOE38" s="269"/>
      <c r="HOF38" s="269"/>
      <c r="HOG38" s="269"/>
      <c r="HOH38" s="269"/>
      <c r="HOI38" s="269"/>
      <c r="HOJ38" s="269"/>
      <c r="HOK38" s="269"/>
      <c r="HOL38" s="269"/>
      <c r="HOM38" s="269"/>
      <c r="HON38" s="269"/>
      <c r="HOO38" s="269"/>
      <c r="HOP38" s="269"/>
      <c r="HOQ38" s="269"/>
      <c r="HOR38" s="269"/>
      <c r="HOS38" s="269"/>
      <c r="HOT38" s="269"/>
      <c r="HOU38" s="269"/>
      <c r="HOV38" s="269"/>
      <c r="HOW38" s="269"/>
      <c r="HOX38" s="269"/>
      <c r="HOY38" s="269"/>
      <c r="HOZ38" s="269"/>
      <c r="HPA38" s="269"/>
      <c r="HPB38" s="269"/>
      <c r="HPC38" s="269"/>
      <c r="HPD38" s="269"/>
      <c r="HPE38" s="269"/>
      <c r="HPF38" s="269"/>
      <c r="HPG38" s="269"/>
      <c r="HPH38" s="269"/>
      <c r="HPI38" s="269"/>
      <c r="HPJ38" s="269"/>
      <c r="HPK38" s="269"/>
      <c r="HPL38" s="269"/>
      <c r="HPM38" s="269"/>
      <c r="HPN38" s="269"/>
      <c r="HPO38" s="269"/>
      <c r="HPP38" s="269"/>
      <c r="HPQ38" s="269"/>
      <c r="HPR38" s="269"/>
      <c r="HPS38" s="269"/>
      <c r="HPT38" s="269"/>
      <c r="HPU38" s="269"/>
      <c r="HPV38" s="269"/>
      <c r="HPW38" s="269"/>
      <c r="HPX38" s="269"/>
      <c r="HPY38" s="269"/>
      <c r="HPZ38" s="269"/>
      <c r="HQA38" s="269"/>
      <c r="HQB38" s="269"/>
      <c r="HQC38" s="269"/>
      <c r="HQD38" s="269"/>
      <c r="HQE38" s="269"/>
      <c r="HQF38" s="269"/>
      <c r="HQG38" s="269"/>
      <c r="HQH38" s="269"/>
      <c r="HQI38" s="269"/>
      <c r="HQJ38" s="269"/>
      <c r="HQK38" s="269"/>
      <c r="HQL38" s="269"/>
      <c r="HQM38" s="269"/>
      <c r="HQN38" s="269"/>
      <c r="HQO38" s="269"/>
      <c r="HQP38" s="269"/>
      <c r="HQQ38" s="269"/>
      <c r="HQR38" s="269"/>
      <c r="HQS38" s="269"/>
      <c r="HQT38" s="269"/>
      <c r="HQU38" s="269"/>
      <c r="HQV38" s="269"/>
      <c r="HQW38" s="269"/>
      <c r="HQX38" s="269"/>
      <c r="HQY38" s="269"/>
      <c r="HQZ38" s="269"/>
      <c r="HRA38" s="269"/>
      <c r="HRB38" s="269"/>
      <c r="HRC38" s="269"/>
      <c r="HRD38" s="269"/>
      <c r="HRE38" s="269"/>
      <c r="HRF38" s="269"/>
      <c r="HRG38" s="269"/>
      <c r="HRH38" s="269"/>
      <c r="HRI38" s="269"/>
      <c r="HRJ38" s="269"/>
      <c r="HRK38" s="269"/>
      <c r="HRL38" s="269"/>
      <c r="HRM38" s="269"/>
      <c r="HRN38" s="269"/>
      <c r="HRO38" s="269"/>
      <c r="HRP38" s="269"/>
      <c r="HRQ38" s="269"/>
      <c r="HRR38" s="269"/>
      <c r="HRS38" s="269"/>
      <c r="HRT38" s="269"/>
      <c r="HRU38" s="269"/>
      <c r="HRV38" s="269"/>
      <c r="HRW38" s="269"/>
      <c r="HRX38" s="269"/>
      <c r="HRY38" s="269"/>
      <c r="HRZ38" s="269"/>
      <c r="HSA38" s="269"/>
      <c r="HSB38" s="269"/>
      <c r="HSC38" s="269"/>
      <c r="HSD38" s="269"/>
      <c r="HSE38" s="269"/>
      <c r="HSF38" s="269"/>
      <c r="HSG38" s="269"/>
      <c r="HSH38" s="269"/>
      <c r="HSI38" s="269"/>
      <c r="HSJ38" s="269"/>
      <c r="HSK38" s="269"/>
      <c r="HSL38" s="269"/>
      <c r="HSM38" s="269"/>
      <c r="HSN38" s="269"/>
      <c r="HSO38" s="269"/>
      <c r="HSP38" s="269"/>
      <c r="HSQ38" s="269"/>
      <c r="HSR38" s="269"/>
      <c r="HSS38" s="269"/>
      <c r="HST38" s="269"/>
      <c r="HSU38" s="269"/>
      <c r="HSV38" s="269"/>
      <c r="HSW38" s="269"/>
      <c r="HSX38" s="269"/>
      <c r="HSY38" s="269"/>
      <c r="HSZ38" s="269"/>
      <c r="HTA38" s="269"/>
      <c r="HTB38" s="269"/>
      <c r="HTC38" s="269"/>
      <c r="HTD38" s="269"/>
      <c r="HTE38" s="269"/>
      <c r="HTF38" s="269"/>
      <c r="HTG38" s="269"/>
      <c r="HTH38" s="269"/>
      <c r="HTI38" s="269"/>
      <c r="HTJ38" s="269"/>
      <c r="HTK38" s="269"/>
      <c r="HTL38" s="269"/>
      <c r="HTM38" s="269"/>
      <c r="HTN38" s="269"/>
      <c r="HTO38" s="269"/>
      <c r="HTP38" s="269"/>
      <c r="HTQ38" s="269"/>
      <c r="HTR38" s="269"/>
      <c r="HTS38" s="269"/>
      <c r="HTT38" s="269"/>
      <c r="HTU38" s="269"/>
      <c r="HTV38" s="269"/>
      <c r="HTW38" s="269"/>
      <c r="HTX38" s="269"/>
      <c r="HTY38" s="269"/>
      <c r="HTZ38" s="269"/>
      <c r="HUA38" s="269"/>
      <c r="HUB38" s="269"/>
      <c r="HUC38" s="269"/>
      <c r="HUD38" s="269"/>
      <c r="HUE38" s="269"/>
      <c r="HUF38" s="269"/>
      <c r="HUG38" s="269"/>
      <c r="HUH38" s="269"/>
      <c r="HUI38" s="269"/>
      <c r="HUJ38" s="269"/>
      <c r="HUK38" s="269"/>
      <c r="HUL38" s="269"/>
      <c r="HUM38" s="269"/>
      <c r="HUN38" s="269"/>
      <c r="HUO38" s="269"/>
      <c r="HUP38" s="269"/>
      <c r="HUQ38" s="269"/>
      <c r="HUR38" s="269"/>
      <c r="HUS38" s="269"/>
      <c r="HUT38" s="269"/>
      <c r="HUU38" s="269"/>
      <c r="HUV38" s="269"/>
      <c r="HUW38" s="269"/>
      <c r="HUX38" s="269"/>
      <c r="HUY38" s="269"/>
      <c r="HUZ38" s="269"/>
      <c r="HVA38" s="269"/>
      <c r="HVB38" s="269"/>
      <c r="HVC38" s="269"/>
      <c r="HVD38" s="269"/>
      <c r="HVE38" s="269"/>
      <c r="HVF38" s="269"/>
      <c r="HVG38" s="269"/>
      <c r="HVH38" s="269"/>
      <c r="HVI38" s="269"/>
      <c r="HVJ38" s="269"/>
      <c r="HVK38" s="269"/>
      <c r="HVL38" s="269"/>
      <c r="HVM38" s="269"/>
      <c r="HVN38" s="269"/>
      <c r="HVO38" s="269"/>
      <c r="HVP38" s="269"/>
      <c r="HVQ38" s="269"/>
      <c r="HVR38" s="269"/>
      <c r="HVS38" s="269"/>
      <c r="HVT38" s="269"/>
      <c r="HVU38" s="269"/>
      <c r="HVV38" s="269"/>
      <c r="HVW38" s="269"/>
      <c r="HVX38" s="269"/>
      <c r="HVY38" s="269"/>
      <c r="HVZ38" s="269"/>
      <c r="HWA38" s="269"/>
      <c r="HWB38" s="269"/>
      <c r="HWC38" s="269"/>
      <c r="HWD38" s="269"/>
      <c r="HWE38" s="269"/>
      <c r="HWF38" s="269"/>
      <c r="HWG38" s="269"/>
      <c r="HWH38" s="269"/>
      <c r="HWI38" s="269"/>
      <c r="HWJ38" s="269"/>
      <c r="HWK38" s="269"/>
      <c r="HWL38" s="269"/>
      <c r="HWM38" s="269"/>
      <c r="HWN38" s="269"/>
      <c r="HWO38" s="269"/>
      <c r="HWP38" s="269"/>
      <c r="HWQ38" s="269"/>
      <c r="HWR38" s="269"/>
      <c r="HWS38" s="269"/>
      <c r="HWT38" s="269"/>
      <c r="HWU38" s="269"/>
      <c r="HWV38" s="269"/>
      <c r="HWW38" s="269"/>
      <c r="HWX38" s="269"/>
      <c r="HWY38" s="269"/>
      <c r="HWZ38" s="269"/>
      <c r="HXA38" s="269"/>
      <c r="HXB38" s="269"/>
      <c r="HXC38" s="269"/>
      <c r="HXD38" s="269"/>
      <c r="HXE38" s="269"/>
      <c r="HXF38" s="269"/>
      <c r="HXG38" s="269"/>
      <c r="HXH38" s="269"/>
      <c r="HXI38" s="269"/>
      <c r="HXJ38" s="269"/>
      <c r="HXK38" s="269"/>
      <c r="HXL38" s="269"/>
      <c r="HXM38" s="269"/>
      <c r="HXN38" s="269"/>
      <c r="HXO38" s="269"/>
      <c r="HXP38" s="269"/>
      <c r="HXQ38" s="269"/>
      <c r="HXR38" s="269"/>
      <c r="HXS38" s="269"/>
      <c r="HXT38" s="269"/>
      <c r="HXU38" s="269"/>
      <c r="HXV38" s="269"/>
      <c r="HXW38" s="269"/>
      <c r="HXX38" s="269"/>
      <c r="HXY38" s="269"/>
      <c r="HXZ38" s="269"/>
      <c r="HYA38" s="269"/>
      <c r="HYB38" s="269"/>
      <c r="HYC38" s="269"/>
      <c r="HYD38" s="269"/>
      <c r="HYE38" s="269"/>
      <c r="HYF38" s="269"/>
      <c r="HYG38" s="269"/>
      <c r="HYH38" s="269"/>
      <c r="HYI38" s="269"/>
      <c r="HYJ38" s="269"/>
      <c r="HYK38" s="269"/>
      <c r="HYL38" s="269"/>
      <c r="HYM38" s="269"/>
      <c r="HYN38" s="269"/>
      <c r="HYO38" s="269"/>
      <c r="HYP38" s="269"/>
      <c r="HYQ38" s="269"/>
      <c r="HYR38" s="269"/>
      <c r="HYS38" s="269"/>
      <c r="HYT38" s="269"/>
      <c r="HYU38" s="269"/>
      <c r="HYV38" s="269"/>
      <c r="HYW38" s="269"/>
      <c r="HYX38" s="269"/>
      <c r="HYY38" s="269"/>
      <c r="HYZ38" s="269"/>
      <c r="HZA38" s="269"/>
      <c r="HZB38" s="269"/>
      <c r="HZC38" s="269"/>
      <c r="HZD38" s="269"/>
      <c r="HZE38" s="269"/>
      <c r="HZF38" s="269"/>
      <c r="HZG38" s="269"/>
      <c r="HZH38" s="269"/>
      <c r="HZI38" s="269"/>
      <c r="HZJ38" s="269"/>
      <c r="HZK38" s="269"/>
      <c r="HZL38" s="269"/>
      <c r="HZM38" s="269"/>
      <c r="HZN38" s="269"/>
      <c r="HZO38" s="269"/>
      <c r="HZP38" s="269"/>
      <c r="HZQ38" s="269"/>
      <c r="HZR38" s="269"/>
      <c r="HZS38" s="269"/>
      <c r="HZT38" s="269"/>
      <c r="HZU38" s="269"/>
      <c r="HZV38" s="269"/>
      <c r="HZW38" s="269"/>
      <c r="HZX38" s="269"/>
      <c r="HZY38" s="269"/>
      <c r="HZZ38" s="269"/>
      <c r="IAA38" s="269"/>
      <c r="IAB38" s="269"/>
      <c r="IAC38" s="269"/>
      <c r="IAD38" s="269"/>
      <c r="IAE38" s="269"/>
      <c r="IAF38" s="269"/>
      <c r="IAG38" s="269"/>
      <c r="IAH38" s="269"/>
      <c r="IAI38" s="269"/>
      <c r="IAJ38" s="269"/>
      <c r="IAK38" s="269"/>
      <c r="IAL38" s="269"/>
      <c r="IAM38" s="269"/>
      <c r="IAN38" s="269"/>
      <c r="IAO38" s="269"/>
      <c r="IAP38" s="269"/>
      <c r="IAQ38" s="269"/>
      <c r="IAR38" s="269"/>
      <c r="IAS38" s="269"/>
      <c r="IAT38" s="269"/>
      <c r="IAU38" s="269"/>
      <c r="IAV38" s="269"/>
      <c r="IAW38" s="269"/>
      <c r="IAX38" s="269"/>
      <c r="IAY38" s="269"/>
      <c r="IAZ38" s="269"/>
      <c r="IBA38" s="269"/>
      <c r="IBB38" s="269"/>
      <c r="IBC38" s="269"/>
      <c r="IBD38" s="269"/>
      <c r="IBE38" s="269"/>
      <c r="IBF38" s="269"/>
      <c r="IBG38" s="269"/>
      <c r="IBH38" s="269"/>
      <c r="IBI38" s="269"/>
      <c r="IBJ38" s="269"/>
      <c r="IBK38" s="269"/>
      <c r="IBL38" s="269"/>
      <c r="IBM38" s="269"/>
      <c r="IBN38" s="269"/>
      <c r="IBO38" s="269"/>
      <c r="IBP38" s="269"/>
      <c r="IBQ38" s="269"/>
      <c r="IBR38" s="269"/>
      <c r="IBS38" s="269"/>
      <c r="IBT38" s="269"/>
      <c r="IBU38" s="269"/>
      <c r="IBV38" s="269"/>
      <c r="IBW38" s="269"/>
      <c r="IBX38" s="269"/>
      <c r="IBY38" s="269"/>
      <c r="IBZ38" s="269"/>
      <c r="ICA38" s="269"/>
      <c r="ICB38" s="269"/>
      <c r="ICC38" s="269"/>
      <c r="ICD38" s="269"/>
      <c r="ICE38" s="269"/>
      <c r="ICF38" s="269"/>
      <c r="ICG38" s="269"/>
      <c r="ICH38" s="269"/>
      <c r="ICI38" s="269"/>
      <c r="ICJ38" s="269"/>
      <c r="ICK38" s="269"/>
      <c r="ICL38" s="269"/>
      <c r="ICM38" s="269"/>
      <c r="ICN38" s="269"/>
      <c r="ICO38" s="269"/>
      <c r="ICP38" s="269"/>
      <c r="ICQ38" s="269"/>
      <c r="ICR38" s="269"/>
      <c r="ICS38" s="269"/>
      <c r="ICT38" s="269"/>
      <c r="ICU38" s="269"/>
      <c r="ICV38" s="269"/>
      <c r="ICW38" s="269"/>
      <c r="ICX38" s="269"/>
      <c r="ICY38" s="269"/>
      <c r="ICZ38" s="269"/>
      <c r="IDA38" s="269"/>
      <c r="IDB38" s="269"/>
      <c r="IDC38" s="269"/>
      <c r="IDD38" s="269"/>
      <c r="IDE38" s="269"/>
      <c r="IDF38" s="269"/>
      <c r="IDG38" s="269"/>
      <c r="IDH38" s="269"/>
      <c r="IDI38" s="269"/>
      <c r="IDJ38" s="269"/>
      <c r="IDK38" s="269"/>
      <c r="IDL38" s="269"/>
      <c r="IDM38" s="269"/>
      <c r="IDN38" s="269"/>
      <c r="IDO38" s="269"/>
      <c r="IDP38" s="269"/>
      <c r="IDQ38" s="269"/>
      <c r="IDR38" s="269"/>
      <c r="IDS38" s="269"/>
      <c r="IDT38" s="269"/>
      <c r="IDU38" s="269"/>
      <c r="IDV38" s="269"/>
      <c r="IDW38" s="269"/>
      <c r="IDX38" s="269"/>
      <c r="IDY38" s="269"/>
      <c r="IDZ38" s="269"/>
      <c r="IEA38" s="269"/>
      <c r="IEB38" s="269"/>
      <c r="IEC38" s="269"/>
      <c r="IED38" s="269"/>
      <c r="IEE38" s="269"/>
      <c r="IEF38" s="269"/>
      <c r="IEG38" s="269"/>
      <c r="IEH38" s="269"/>
      <c r="IEI38" s="269"/>
      <c r="IEJ38" s="269"/>
      <c r="IEK38" s="269"/>
      <c r="IEL38" s="269"/>
      <c r="IEM38" s="269"/>
      <c r="IEN38" s="269"/>
      <c r="IEO38" s="269"/>
      <c r="IEP38" s="269"/>
      <c r="IEQ38" s="269"/>
      <c r="IER38" s="269"/>
      <c r="IES38" s="269"/>
      <c r="IET38" s="269"/>
      <c r="IEU38" s="269"/>
      <c r="IEV38" s="269"/>
      <c r="IEW38" s="269"/>
      <c r="IEX38" s="269"/>
      <c r="IEY38" s="269"/>
      <c r="IEZ38" s="269"/>
      <c r="IFA38" s="269"/>
      <c r="IFB38" s="269"/>
      <c r="IFC38" s="269"/>
      <c r="IFD38" s="269"/>
      <c r="IFE38" s="269"/>
      <c r="IFF38" s="269"/>
      <c r="IFG38" s="269"/>
      <c r="IFH38" s="269"/>
      <c r="IFI38" s="269"/>
      <c r="IFJ38" s="269"/>
      <c r="IFK38" s="269"/>
      <c r="IFL38" s="269"/>
      <c r="IFM38" s="269"/>
      <c r="IFN38" s="269"/>
      <c r="IFO38" s="269"/>
      <c r="IFP38" s="269"/>
      <c r="IFQ38" s="269"/>
      <c r="IFR38" s="269"/>
      <c r="IFS38" s="269"/>
      <c r="IFT38" s="269"/>
      <c r="IFU38" s="269"/>
      <c r="IFV38" s="269"/>
      <c r="IFW38" s="269"/>
      <c r="IFX38" s="269"/>
      <c r="IFY38" s="269"/>
      <c r="IFZ38" s="269"/>
      <c r="IGA38" s="269"/>
      <c r="IGB38" s="269"/>
      <c r="IGC38" s="269"/>
      <c r="IGD38" s="269"/>
      <c r="IGE38" s="269"/>
      <c r="IGF38" s="269"/>
      <c r="IGG38" s="269"/>
      <c r="IGH38" s="269"/>
      <c r="IGI38" s="269"/>
      <c r="IGJ38" s="269"/>
      <c r="IGK38" s="269"/>
      <c r="IGL38" s="269"/>
      <c r="IGM38" s="269"/>
      <c r="IGN38" s="269"/>
      <c r="IGO38" s="269"/>
      <c r="IGP38" s="269"/>
      <c r="IGQ38" s="269"/>
      <c r="IGR38" s="269"/>
      <c r="IGS38" s="269"/>
      <c r="IGT38" s="269"/>
      <c r="IGU38" s="269"/>
      <c r="IGV38" s="269"/>
      <c r="IGW38" s="269"/>
      <c r="IGX38" s="269"/>
      <c r="IGY38" s="269"/>
      <c r="IGZ38" s="269"/>
      <c r="IHA38" s="269"/>
      <c r="IHB38" s="269"/>
      <c r="IHC38" s="269"/>
      <c r="IHD38" s="269"/>
      <c r="IHE38" s="269"/>
      <c r="IHF38" s="269"/>
      <c r="IHG38" s="269"/>
      <c r="IHH38" s="269"/>
      <c r="IHI38" s="269"/>
      <c r="IHJ38" s="269"/>
      <c r="IHK38" s="269"/>
      <c r="IHL38" s="269"/>
      <c r="IHM38" s="269"/>
      <c r="IHN38" s="269"/>
      <c r="IHO38" s="269"/>
      <c r="IHP38" s="269"/>
      <c r="IHQ38" s="269"/>
      <c r="IHR38" s="269"/>
      <c r="IHS38" s="269"/>
      <c r="IHT38" s="269"/>
      <c r="IHU38" s="269"/>
      <c r="IHV38" s="269"/>
      <c r="IHW38" s="269"/>
      <c r="IHX38" s="269"/>
      <c r="IHY38" s="269"/>
      <c r="IHZ38" s="269"/>
      <c r="IIA38" s="269"/>
      <c r="IIB38" s="269"/>
      <c r="IIC38" s="269"/>
      <c r="IID38" s="269"/>
      <c r="IIE38" s="269"/>
      <c r="IIF38" s="269"/>
      <c r="IIG38" s="269"/>
      <c r="IIH38" s="269"/>
      <c r="III38" s="269"/>
      <c r="IIJ38" s="269"/>
      <c r="IIK38" s="269"/>
      <c r="IIL38" s="269"/>
      <c r="IIM38" s="269"/>
      <c r="IIN38" s="269"/>
      <c r="IIO38" s="269"/>
      <c r="IIP38" s="269"/>
      <c r="IIQ38" s="269"/>
      <c r="IIR38" s="269"/>
      <c r="IIS38" s="269"/>
      <c r="IIT38" s="269"/>
      <c r="IIU38" s="269"/>
      <c r="IIV38" s="269"/>
      <c r="IIW38" s="269"/>
      <c r="IIX38" s="269"/>
      <c r="IIY38" s="269"/>
      <c r="IIZ38" s="269"/>
      <c r="IJA38" s="269"/>
      <c r="IJB38" s="269"/>
      <c r="IJC38" s="269"/>
      <c r="IJD38" s="269"/>
      <c r="IJE38" s="269"/>
      <c r="IJF38" s="269"/>
      <c r="IJG38" s="269"/>
      <c r="IJH38" s="269"/>
      <c r="IJI38" s="269"/>
      <c r="IJJ38" s="269"/>
      <c r="IJK38" s="269"/>
      <c r="IJL38" s="269"/>
      <c r="IJM38" s="269"/>
      <c r="IJN38" s="269"/>
      <c r="IJO38" s="269"/>
      <c r="IJP38" s="269"/>
      <c r="IJQ38" s="269"/>
      <c r="IJR38" s="269"/>
      <c r="IJS38" s="269"/>
      <c r="IJT38" s="269"/>
      <c r="IJU38" s="269"/>
      <c r="IJV38" s="269"/>
      <c r="IJW38" s="269"/>
      <c r="IJX38" s="269"/>
      <c r="IJY38" s="269"/>
      <c r="IJZ38" s="269"/>
      <c r="IKA38" s="269"/>
      <c r="IKB38" s="269"/>
      <c r="IKC38" s="269"/>
      <c r="IKD38" s="269"/>
      <c r="IKE38" s="269"/>
      <c r="IKF38" s="269"/>
      <c r="IKG38" s="269"/>
      <c r="IKH38" s="269"/>
      <c r="IKI38" s="269"/>
      <c r="IKJ38" s="269"/>
      <c r="IKK38" s="269"/>
      <c r="IKL38" s="269"/>
      <c r="IKM38" s="269"/>
      <c r="IKN38" s="269"/>
      <c r="IKO38" s="269"/>
      <c r="IKP38" s="269"/>
      <c r="IKQ38" s="269"/>
      <c r="IKR38" s="269"/>
      <c r="IKS38" s="269"/>
      <c r="IKT38" s="269"/>
      <c r="IKU38" s="269"/>
      <c r="IKV38" s="269"/>
      <c r="IKW38" s="269"/>
      <c r="IKX38" s="269"/>
      <c r="IKY38" s="269"/>
      <c r="IKZ38" s="269"/>
      <c r="ILA38" s="269"/>
      <c r="ILB38" s="269"/>
      <c r="ILC38" s="269"/>
      <c r="ILD38" s="269"/>
      <c r="ILE38" s="269"/>
      <c r="ILF38" s="269"/>
      <c r="ILG38" s="269"/>
      <c r="ILH38" s="269"/>
      <c r="ILI38" s="269"/>
      <c r="ILJ38" s="269"/>
      <c r="ILK38" s="269"/>
      <c r="ILL38" s="269"/>
      <c r="ILM38" s="269"/>
      <c r="ILN38" s="269"/>
      <c r="ILO38" s="269"/>
      <c r="ILP38" s="269"/>
      <c r="ILQ38" s="269"/>
      <c r="ILR38" s="269"/>
      <c r="ILS38" s="269"/>
      <c r="ILT38" s="269"/>
      <c r="ILU38" s="269"/>
      <c r="ILV38" s="269"/>
      <c r="ILW38" s="269"/>
      <c r="ILX38" s="269"/>
      <c r="ILY38" s="269"/>
      <c r="ILZ38" s="269"/>
      <c r="IMA38" s="269"/>
      <c r="IMB38" s="269"/>
      <c r="IMC38" s="269"/>
      <c r="IMD38" s="269"/>
      <c r="IME38" s="269"/>
      <c r="IMF38" s="269"/>
      <c r="IMG38" s="269"/>
      <c r="IMH38" s="269"/>
      <c r="IMI38" s="269"/>
      <c r="IMJ38" s="269"/>
      <c r="IMK38" s="269"/>
      <c r="IML38" s="269"/>
      <c r="IMM38" s="269"/>
      <c r="IMN38" s="269"/>
      <c r="IMO38" s="269"/>
      <c r="IMP38" s="269"/>
      <c r="IMQ38" s="269"/>
      <c r="IMR38" s="269"/>
      <c r="IMS38" s="269"/>
      <c r="IMT38" s="269"/>
      <c r="IMU38" s="269"/>
      <c r="IMV38" s="269"/>
      <c r="IMW38" s="269"/>
      <c r="IMX38" s="269"/>
      <c r="IMY38" s="269"/>
      <c r="IMZ38" s="269"/>
      <c r="INA38" s="269"/>
      <c r="INB38" s="269"/>
      <c r="INC38" s="269"/>
      <c r="IND38" s="269"/>
      <c r="INE38" s="269"/>
      <c r="INF38" s="269"/>
      <c r="ING38" s="269"/>
      <c r="INH38" s="269"/>
      <c r="INI38" s="269"/>
      <c r="INJ38" s="269"/>
      <c r="INK38" s="269"/>
      <c r="INL38" s="269"/>
      <c r="INM38" s="269"/>
      <c r="INN38" s="269"/>
      <c r="INO38" s="269"/>
      <c r="INP38" s="269"/>
      <c r="INQ38" s="269"/>
      <c r="INR38" s="269"/>
      <c r="INS38" s="269"/>
      <c r="INT38" s="269"/>
      <c r="INU38" s="269"/>
      <c r="INV38" s="269"/>
      <c r="INW38" s="269"/>
      <c r="INX38" s="269"/>
      <c r="INY38" s="269"/>
      <c r="INZ38" s="269"/>
      <c r="IOA38" s="269"/>
      <c r="IOB38" s="269"/>
      <c r="IOC38" s="269"/>
      <c r="IOD38" s="269"/>
      <c r="IOE38" s="269"/>
      <c r="IOF38" s="269"/>
      <c r="IOG38" s="269"/>
      <c r="IOH38" s="269"/>
      <c r="IOI38" s="269"/>
      <c r="IOJ38" s="269"/>
      <c r="IOK38" s="269"/>
      <c r="IOL38" s="269"/>
      <c r="IOM38" s="269"/>
      <c r="ION38" s="269"/>
      <c r="IOO38" s="269"/>
      <c r="IOP38" s="269"/>
      <c r="IOQ38" s="269"/>
      <c r="IOR38" s="269"/>
      <c r="IOS38" s="269"/>
      <c r="IOT38" s="269"/>
      <c r="IOU38" s="269"/>
      <c r="IOV38" s="269"/>
      <c r="IOW38" s="269"/>
      <c r="IOX38" s="269"/>
      <c r="IOY38" s="269"/>
      <c r="IOZ38" s="269"/>
      <c r="IPA38" s="269"/>
      <c r="IPB38" s="269"/>
      <c r="IPC38" s="269"/>
      <c r="IPD38" s="269"/>
      <c r="IPE38" s="269"/>
      <c r="IPF38" s="269"/>
      <c r="IPG38" s="269"/>
      <c r="IPH38" s="269"/>
      <c r="IPI38" s="269"/>
      <c r="IPJ38" s="269"/>
      <c r="IPK38" s="269"/>
      <c r="IPL38" s="269"/>
      <c r="IPM38" s="269"/>
      <c r="IPN38" s="269"/>
      <c r="IPO38" s="269"/>
      <c r="IPP38" s="269"/>
      <c r="IPQ38" s="269"/>
      <c r="IPR38" s="269"/>
      <c r="IPS38" s="269"/>
      <c r="IPT38" s="269"/>
      <c r="IPU38" s="269"/>
      <c r="IPV38" s="269"/>
      <c r="IPW38" s="269"/>
      <c r="IPX38" s="269"/>
      <c r="IPY38" s="269"/>
      <c r="IPZ38" s="269"/>
      <c r="IQA38" s="269"/>
      <c r="IQB38" s="269"/>
      <c r="IQC38" s="269"/>
      <c r="IQD38" s="269"/>
      <c r="IQE38" s="269"/>
      <c r="IQF38" s="269"/>
      <c r="IQG38" s="269"/>
      <c r="IQH38" s="269"/>
      <c r="IQI38" s="269"/>
      <c r="IQJ38" s="269"/>
      <c r="IQK38" s="269"/>
      <c r="IQL38" s="269"/>
      <c r="IQM38" s="269"/>
      <c r="IQN38" s="269"/>
      <c r="IQO38" s="269"/>
      <c r="IQP38" s="269"/>
      <c r="IQQ38" s="269"/>
      <c r="IQR38" s="269"/>
      <c r="IQS38" s="269"/>
      <c r="IQT38" s="269"/>
      <c r="IQU38" s="269"/>
      <c r="IQV38" s="269"/>
      <c r="IQW38" s="269"/>
      <c r="IQX38" s="269"/>
      <c r="IQY38" s="269"/>
      <c r="IQZ38" s="269"/>
      <c r="IRA38" s="269"/>
      <c r="IRB38" s="269"/>
      <c r="IRC38" s="269"/>
      <c r="IRD38" s="269"/>
      <c r="IRE38" s="269"/>
      <c r="IRF38" s="269"/>
      <c r="IRG38" s="269"/>
      <c r="IRH38" s="269"/>
      <c r="IRI38" s="269"/>
      <c r="IRJ38" s="269"/>
      <c r="IRK38" s="269"/>
      <c r="IRL38" s="269"/>
      <c r="IRM38" s="269"/>
      <c r="IRN38" s="269"/>
      <c r="IRO38" s="269"/>
      <c r="IRP38" s="269"/>
      <c r="IRQ38" s="269"/>
      <c r="IRR38" s="269"/>
      <c r="IRS38" s="269"/>
      <c r="IRT38" s="269"/>
      <c r="IRU38" s="269"/>
      <c r="IRV38" s="269"/>
      <c r="IRW38" s="269"/>
      <c r="IRX38" s="269"/>
      <c r="IRY38" s="269"/>
      <c r="IRZ38" s="269"/>
      <c r="ISA38" s="269"/>
      <c r="ISB38" s="269"/>
      <c r="ISC38" s="269"/>
      <c r="ISD38" s="269"/>
      <c r="ISE38" s="269"/>
      <c r="ISF38" s="269"/>
      <c r="ISG38" s="269"/>
      <c r="ISH38" s="269"/>
      <c r="ISI38" s="269"/>
      <c r="ISJ38" s="269"/>
      <c r="ISK38" s="269"/>
      <c r="ISL38" s="269"/>
      <c r="ISM38" s="269"/>
      <c r="ISN38" s="269"/>
      <c r="ISO38" s="269"/>
      <c r="ISP38" s="269"/>
      <c r="ISQ38" s="269"/>
      <c r="ISR38" s="269"/>
      <c r="ISS38" s="269"/>
      <c r="IST38" s="269"/>
      <c r="ISU38" s="269"/>
      <c r="ISV38" s="269"/>
      <c r="ISW38" s="269"/>
      <c r="ISX38" s="269"/>
      <c r="ISY38" s="269"/>
      <c r="ISZ38" s="269"/>
      <c r="ITA38" s="269"/>
      <c r="ITB38" s="269"/>
      <c r="ITC38" s="269"/>
      <c r="ITD38" s="269"/>
      <c r="ITE38" s="269"/>
      <c r="ITF38" s="269"/>
      <c r="ITG38" s="269"/>
      <c r="ITH38" s="269"/>
      <c r="ITI38" s="269"/>
      <c r="ITJ38" s="269"/>
      <c r="ITK38" s="269"/>
      <c r="ITL38" s="269"/>
      <c r="ITM38" s="269"/>
      <c r="ITN38" s="269"/>
      <c r="ITO38" s="269"/>
      <c r="ITP38" s="269"/>
      <c r="ITQ38" s="269"/>
      <c r="ITR38" s="269"/>
      <c r="ITS38" s="269"/>
      <c r="ITT38" s="269"/>
      <c r="ITU38" s="269"/>
      <c r="ITV38" s="269"/>
      <c r="ITW38" s="269"/>
      <c r="ITX38" s="269"/>
      <c r="ITY38" s="269"/>
      <c r="ITZ38" s="269"/>
      <c r="IUA38" s="269"/>
      <c r="IUB38" s="269"/>
      <c r="IUC38" s="269"/>
      <c r="IUD38" s="269"/>
      <c r="IUE38" s="269"/>
      <c r="IUF38" s="269"/>
      <c r="IUG38" s="269"/>
      <c r="IUH38" s="269"/>
      <c r="IUI38" s="269"/>
      <c r="IUJ38" s="269"/>
      <c r="IUK38" s="269"/>
      <c r="IUL38" s="269"/>
      <c r="IUM38" s="269"/>
      <c r="IUN38" s="269"/>
      <c r="IUO38" s="269"/>
      <c r="IUP38" s="269"/>
      <c r="IUQ38" s="269"/>
      <c r="IUR38" s="269"/>
      <c r="IUS38" s="269"/>
      <c r="IUT38" s="269"/>
      <c r="IUU38" s="269"/>
      <c r="IUV38" s="269"/>
      <c r="IUW38" s="269"/>
      <c r="IUX38" s="269"/>
      <c r="IUY38" s="269"/>
      <c r="IUZ38" s="269"/>
      <c r="IVA38" s="269"/>
      <c r="IVB38" s="269"/>
      <c r="IVC38" s="269"/>
      <c r="IVD38" s="269"/>
      <c r="IVE38" s="269"/>
      <c r="IVF38" s="269"/>
      <c r="IVG38" s="269"/>
      <c r="IVH38" s="269"/>
      <c r="IVI38" s="269"/>
      <c r="IVJ38" s="269"/>
      <c r="IVK38" s="269"/>
      <c r="IVL38" s="269"/>
      <c r="IVM38" s="269"/>
      <c r="IVN38" s="269"/>
      <c r="IVO38" s="269"/>
      <c r="IVP38" s="269"/>
      <c r="IVQ38" s="269"/>
      <c r="IVR38" s="269"/>
      <c r="IVS38" s="269"/>
      <c r="IVT38" s="269"/>
      <c r="IVU38" s="269"/>
      <c r="IVV38" s="269"/>
      <c r="IVW38" s="269"/>
      <c r="IVX38" s="269"/>
      <c r="IVY38" s="269"/>
      <c r="IVZ38" s="269"/>
      <c r="IWA38" s="269"/>
      <c r="IWB38" s="269"/>
      <c r="IWC38" s="269"/>
      <c r="IWD38" s="269"/>
      <c r="IWE38" s="269"/>
      <c r="IWF38" s="269"/>
      <c r="IWG38" s="269"/>
      <c r="IWH38" s="269"/>
      <c r="IWI38" s="269"/>
      <c r="IWJ38" s="269"/>
      <c r="IWK38" s="269"/>
      <c r="IWL38" s="269"/>
      <c r="IWM38" s="269"/>
      <c r="IWN38" s="269"/>
      <c r="IWO38" s="269"/>
      <c r="IWP38" s="269"/>
      <c r="IWQ38" s="269"/>
      <c r="IWR38" s="269"/>
      <c r="IWS38" s="269"/>
      <c r="IWT38" s="269"/>
      <c r="IWU38" s="269"/>
      <c r="IWV38" s="269"/>
      <c r="IWW38" s="269"/>
      <c r="IWX38" s="269"/>
      <c r="IWY38" s="269"/>
      <c r="IWZ38" s="269"/>
      <c r="IXA38" s="269"/>
      <c r="IXB38" s="269"/>
      <c r="IXC38" s="269"/>
      <c r="IXD38" s="269"/>
      <c r="IXE38" s="269"/>
      <c r="IXF38" s="269"/>
      <c r="IXG38" s="269"/>
      <c r="IXH38" s="269"/>
      <c r="IXI38" s="269"/>
      <c r="IXJ38" s="269"/>
      <c r="IXK38" s="269"/>
      <c r="IXL38" s="269"/>
      <c r="IXM38" s="269"/>
      <c r="IXN38" s="269"/>
      <c r="IXO38" s="269"/>
      <c r="IXP38" s="269"/>
      <c r="IXQ38" s="269"/>
      <c r="IXR38" s="269"/>
      <c r="IXS38" s="269"/>
      <c r="IXT38" s="269"/>
      <c r="IXU38" s="269"/>
      <c r="IXV38" s="269"/>
      <c r="IXW38" s="269"/>
      <c r="IXX38" s="269"/>
      <c r="IXY38" s="269"/>
      <c r="IXZ38" s="269"/>
      <c r="IYA38" s="269"/>
      <c r="IYB38" s="269"/>
      <c r="IYC38" s="269"/>
      <c r="IYD38" s="269"/>
      <c r="IYE38" s="269"/>
      <c r="IYF38" s="269"/>
      <c r="IYG38" s="269"/>
      <c r="IYH38" s="269"/>
      <c r="IYI38" s="269"/>
      <c r="IYJ38" s="269"/>
      <c r="IYK38" s="269"/>
      <c r="IYL38" s="269"/>
      <c r="IYM38" s="269"/>
      <c r="IYN38" s="269"/>
      <c r="IYO38" s="269"/>
      <c r="IYP38" s="269"/>
      <c r="IYQ38" s="269"/>
      <c r="IYR38" s="269"/>
      <c r="IYS38" s="269"/>
      <c r="IYT38" s="269"/>
      <c r="IYU38" s="269"/>
      <c r="IYV38" s="269"/>
      <c r="IYW38" s="269"/>
      <c r="IYX38" s="269"/>
      <c r="IYY38" s="269"/>
      <c r="IYZ38" s="269"/>
      <c r="IZA38" s="269"/>
      <c r="IZB38" s="269"/>
      <c r="IZC38" s="269"/>
      <c r="IZD38" s="269"/>
      <c r="IZE38" s="269"/>
      <c r="IZF38" s="269"/>
      <c r="IZG38" s="269"/>
      <c r="IZH38" s="269"/>
      <c r="IZI38" s="269"/>
      <c r="IZJ38" s="269"/>
      <c r="IZK38" s="269"/>
      <c r="IZL38" s="269"/>
      <c r="IZM38" s="269"/>
      <c r="IZN38" s="269"/>
      <c r="IZO38" s="269"/>
      <c r="IZP38" s="269"/>
      <c r="IZQ38" s="269"/>
      <c r="IZR38" s="269"/>
      <c r="IZS38" s="269"/>
      <c r="IZT38" s="269"/>
      <c r="IZU38" s="269"/>
      <c r="IZV38" s="269"/>
      <c r="IZW38" s="269"/>
      <c r="IZX38" s="269"/>
      <c r="IZY38" s="269"/>
      <c r="IZZ38" s="269"/>
      <c r="JAA38" s="269"/>
      <c r="JAB38" s="269"/>
      <c r="JAC38" s="269"/>
      <c r="JAD38" s="269"/>
      <c r="JAE38" s="269"/>
      <c r="JAF38" s="269"/>
      <c r="JAG38" s="269"/>
      <c r="JAH38" s="269"/>
      <c r="JAI38" s="269"/>
      <c r="JAJ38" s="269"/>
      <c r="JAK38" s="269"/>
      <c r="JAL38" s="269"/>
      <c r="JAM38" s="269"/>
      <c r="JAN38" s="269"/>
      <c r="JAO38" s="269"/>
      <c r="JAP38" s="269"/>
      <c r="JAQ38" s="269"/>
      <c r="JAR38" s="269"/>
      <c r="JAS38" s="269"/>
      <c r="JAT38" s="269"/>
      <c r="JAU38" s="269"/>
      <c r="JAV38" s="269"/>
      <c r="JAW38" s="269"/>
      <c r="JAX38" s="269"/>
      <c r="JAY38" s="269"/>
      <c r="JAZ38" s="269"/>
      <c r="JBA38" s="269"/>
      <c r="JBB38" s="269"/>
      <c r="JBC38" s="269"/>
      <c r="JBD38" s="269"/>
      <c r="JBE38" s="269"/>
      <c r="JBF38" s="269"/>
      <c r="JBG38" s="269"/>
      <c r="JBH38" s="269"/>
      <c r="JBI38" s="269"/>
      <c r="JBJ38" s="269"/>
      <c r="JBK38" s="269"/>
      <c r="JBL38" s="269"/>
      <c r="JBM38" s="269"/>
      <c r="JBN38" s="269"/>
      <c r="JBO38" s="269"/>
      <c r="JBP38" s="269"/>
      <c r="JBQ38" s="269"/>
      <c r="JBR38" s="269"/>
      <c r="JBS38" s="269"/>
      <c r="JBT38" s="269"/>
      <c r="JBU38" s="269"/>
      <c r="JBV38" s="269"/>
      <c r="JBW38" s="269"/>
      <c r="JBX38" s="269"/>
      <c r="JBY38" s="269"/>
      <c r="JBZ38" s="269"/>
      <c r="JCA38" s="269"/>
      <c r="JCB38" s="269"/>
      <c r="JCC38" s="269"/>
      <c r="JCD38" s="269"/>
      <c r="JCE38" s="269"/>
      <c r="JCF38" s="269"/>
      <c r="JCG38" s="269"/>
      <c r="JCH38" s="269"/>
      <c r="JCI38" s="269"/>
      <c r="JCJ38" s="269"/>
      <c r="JCK38" s="269"/>
      <c r="JCL38" s="269"/>
      <c r="JCM38" s="269"/>
      <c r="JCN38" s="269"/>
      <c r="JCO38" s="269"/>
      <c r="JCP38" s="269"/>
      <c r="JCQ38" s="269"/>
      <c r="JCR38" s="269"/>
      <c r="JCS38" s="269"/>
      <c r="JCT38" s="269"/>
      <c r="JCU38" s="269"/>
      <c r="JCV38" s="269"/>
      <c r="JCW38" s="269"/>
      <c r="JCX38" s="269"/>
      <c r="JCY38" s="269"/>
      <c r="JCZ38" s="269"/>
      <c r="JDA38" s="269"/>
      <c r="JDB38" s="269"/>
      <c r="JDC38" s="269"/>
      <c r="JDD38" s="269"/>
      <c r="JDE38" s="269"/>
      <c r="JDF38" s="269"/>
      <c r="JDG38" s="269"/>
      <c r="JDH38" s="269"/>
      <c r="JDI38" s="269"/>
      <c r="JDJ38" s="269"/>
      <c r="JDK38" s="269"/>
      <c r="JDL38" s="269"/>
      <c r="JDM38" s="269"/>
      <c r="JDN38" s="269"/>
      <c r="JDO38" s="269"/>
      <c r="JDP38" s="269"/>
      <c r="JDQ38" s="269"/>
      <c r="JDR38" s="269"/>
      <c r="JDS38" s="269"/>
      <c r="JDT38" s="269"/>
      <c r="JDU38" s="269"/>
      <c r="JDV38" s="269"/>
      <c r="JDW38" s="269"/>
      <c r="JDX38" s="269"/>
      <c r="JDY38" s="269"/>
      <c r="JDZ38" s="269"/>
      <c r="JEA38" s="269"/>
      <c r="JEB38" s="269"/>
      <c r="JEC38" s="269"/>
      <c r="JED38" s="269"/>
      <c r="JEE38" s="269"/>
      <c r="JEF38" s="269"/>
      <c r="JEG38" s="269"/>
      <c r="JEH38" s="269"/>
      <c r="JEI38" s="269"/>
      <c r="JEJ38" s="269"/>
      <c r="JEK38" s="269"/>
      <c r="JEL38" s="269"/>
      <c r="JEM38" s="269"/>
      <c r="JEN38" s="269"/>
      <c r="JEO38" s="269"/>
      <c r="JEP38" s="269"/>
      <c r="JEQ38" s="269"/>
      <c r="JER38" s="269"/>
      <c r="JES38" s="269"/>
      <c r="JET38" s="269"/>
      <c r="JEU38" s="269"/>
      <c r="JEV38" s="269"/>
      <c r="JEW38" s="269"/>
      <c r="JEX38" s="269"/>
      <c r="JEY38" s="269"/>
      <c r="JEZ38" s="269"/>
      <c r="JFA38" s="269"/>
      <c r="JFB38" s="269"/>
      <c r="JFC38" s="269"/>
      <c r="JFD38" s="269"/>
      <c r="JFE38" s="269"/>
      <c r="JFF38" s="269"/>
      <c r="JFG38" s="269"/>
      <c r="JFH38" s="269"/>
      <c r="JFI38" s="269"/>
      <c r="JFJ38" s="269"/>
      <c r="JFK38" s="269"/>
      <c r="JFL38" s="269"/>
      <c r="JFM38" s="269"/>
      <c r="JFN38" s="269"/>
      <c r="JFO38" s="269"/>
      <c r="JFP38" s="269"/>
      <c r="JFQ38" s="269"/>
      <c r="JFR38" s="269"/>
      <c r="JFS38" s="269"/>
      <c r="JFT38" s="269"/>
      <c r="JFU38" s="269"/>
      <c r="JFV38" s="269"/>
      <c r="JFW38" s="269"/>
      <c r="JFX38" s="269"/>
      <c r="JFY38" s="269"/>
      <c r="JFZ38" s="269"/>
      <c r="JGA38" s="269"/>
      <c r="JGB38" s="269"/>
      <c r="JGC38" s="269"/>
      <c r="JGD38" s="269"/>
      <c r="JGE38" s="269"/>
      <c r="JGF38" s="269"/>
      <c r="JGG38" s="269"/>
      <c r="JGH38" s="269"/>
      <c r="JGI38" s="269"/>
      <c r="JGJ38" s="269"/>
      <c r="JGK38" s="269"/>
      <c r="JGL38" s="269"/>
      <c r="JGM38" s="269"/>
      <c r="JGN38" s="269"/>
      <c r="JGO38" s="269"/>
      <c r="JGP38" s="269"/>
      <c r="JGQ38" s="269"/>
      <c r="JGR38" s="269"/>
      <c r="JGS38" s="269"/>
      <c r="JGT38" s="269"/>
      <c r="JGU38" s="269"/>
      <c r="JGV38" s="269"/>
      <c r="JGW38" s="269"/>
      <c r="JGX38" s="269"/>
      <c r="JGY38" s="269"/>
      <c r="JGZ38" s="269"/>
      <c r="JHA38" s="269"/>
      <c r="JHB38" s="269"/>
      <c r="JHC38" s="269"/>
      <c r="JHD38" s="269"/>
      <c r="JHE38" s="269"/>
      <c r="JHF38" s="269"/>
      <c r="JHG38" s="269"/>
      <c r="JHH38" s="269"/>
      <c r="JHI38" s="269"/>
      <c r="JHJ38" s="269"/>
      <c r="JHK38" s="269"/>
      <c r="JHL38" s="269"/>
      <c r="JHM38" s="269"/>
      <c r="JHN38" s="269"/>
      <c r="JHO38" s="269"/>
      <c r="JHP38" s="269"/>
      <c r="JHQ38" s="269"/>
      <c r="JHR38" s="269"/>
      <c r="JHS38" s="269"/>
      <c r="JHT38" s="269"/>
      <c r="JHU38" s="269"/>
      <c r="JHV38" s="269"/>
      <c r="JHW38" s="269"/>
      <c r="JHX38" s="269"/>
      <c r="JHY38" s="269"/>
      <c r="JHZ38" s="269"/>
      <c r="JIA38" s="269"/>
      <c r="JIB38" s="269"/>
      <c r="JIC38" s="269"/>
      <c r="JID38" s="269"/>
      <c r="JIE38" s="269"/>
      <c r="JIF38" s="269"/>
      <c r="JIG38" s="269"/>
      <c r="JIH38" s="269"/>
      <c r="JII38" s="269"/>
      <c r="JIJ38" s="269"/>
      <c r="JIK38" s="269"/>
      <c r="JIL38" s="269"/>
      <c r="JIM38" s="269"/>
      <c r="JIN38" s="269"/>
      <c r="JIO38" s="269"/>
      <c r="JIP38" s="269"/>
      <c r="JIQ38" s="269"/>
      <c r="JIR38" s="269"/>
      <c r="JIS38" s="269"/>
      <c r="JIT38" s="269"/>
      <c r="JIU38" s="269"/>
      <c r="JIV38" s="269"/>
      <c r="JIW38" s="269"/>
      <c r="JIX38" s="269"/>
      <c r="JIY38" s="269"/>
      <c r="JIZ38" s="269"/>
      <c r="JJA38" s="269"/>
      <c r="JJB38" s="269"/>
      <c r="JJC38" s="269"/>
      <c r="JJD38" s="269"/>
      <c r="JJE38" s="269"/>
      <c r="JJF38" s="269"/>
      <c r="JJG38" s="269"/>
      <c r="JJH38" s="269"/>
      <c r="JJI38" s="269"/>
      <c r="JJJ38" s="269"/>
      <c r="JJK38" s="269"/>
      <c r="JJL38" s="269"/>
      <c r="JJM38" s="269"/>
      <c r="JJN38" s="269"/>
      <c r="JJO38" s="269"/>
      <c r="JJP38" s="269"/>
      <c r="JJQ38" s="269"/>
      <c r="JJR38" s="269"/>
      <c r="JJS38" s="269"/>
      <c r="JJT38" s="269"/>
      <c r="JJU38" s="269"/>
      <c r="JJV38" s="269"/>
      <c r="JJW38" s="269"/>
      <c r="JJX38" s="269"/>
      <c r="JJY38" s="269"/>
      <c r="JJZ38" s="269"/>
      <c r="JKA38" s="269"/>
      <c r="JKB38" s="269"/>
      <c r="JKC38" s="269"/>
      <c r="JKD38" s="269"/>
      <c r="JKE38" s="269"/>
      <c r="JKF38" s="269"/>
      <c r="JKG38" s="269"/>
      <c r="JKH38" s="269"/>
      <c r="JKI38" s="269"/>
      <c r="JKJ38" s="269"/>
      <c r="JKK38" s="269"/>
      <c r="JKL38" s="269"/>
      <c r="JKM38" s="269"/>
      <c r="JKN38" s="269"/>
      <c r="JKO38" s="269"/>
      <c r="JKP38" s="269"/>
      <c r="JKQ38" s="269"/>
      <c r="JKR38" s="269"/>
      <c r="JKS38" s="269"/>
      <c r="JKT38" s="269"/>
      <c r="JKU38" s="269"/>
      <c r="JKV38" s="269"/>
      <c r="JKW38" s="269"/>
      <c r="JKX38" s="269"/>
      <c r="JKY38" s="269"/>
      <c r="JKZ38" s="269"/>
      <c r="JLA38" s="269"/>
      <c r="JLB38" s="269"/>
      <c r="JLC38" s="269"/>
      <c r="JLD38" s="269"/>
      <c r="JLE38" s="269"/>
      <c r="JLF38" s="269"/>
      <c r="JLG38" s="269"/>
      <c r="JLH38" s="269"/>
      <c r="JLI38" s="269"/>
      <c r="JLJ38" s="269"/>
      <c r="JLK38" s="269"/>
      <c r="JLL38" s="269"/>
      <c r="JLM38" s="269"/>
      <c r="JLN38" s="269"/>
      <c r="JLO38" s="269"/>
      <c r="JLP38" s="269"/>
      <c r="JLQ38" s="269"/>
      <c r="JLR38" s="269"/>
      <c r="JLS38" s="269"/>
      <c r="JLT38" s="269"/>
      <c r="JLU38" s="269"/>
      <c r="JLV38" s="269"/>
      <c r="JLW38" s="269"/>
      <c r="JLX38" s="269"/>
      <c r="JLY38" s="269"/>
      <c r="JLZ38" s="269"/>
      <c r="JMA38" s="269"/>
      <c r="JMB38" s="269"/>
      <c r="JMC38" s="269"/>
      <c r="JMD38" s="269"/>
      <c r="JME38" s="269"/>
      <c r="JMF38" s="269"/>
      <c r="JMG38" s="269"/>
      <c r="JMH38" s="269"/>
      <c r="JMI38" s="269"/>
      <c r="JMJ38" s="269"/>
      <c r="JMK38" s="269"/>
      <c r="JML38" s="269"/>
      <c r="JMM38" s="269"/>
      <c r="JMN38" s="269"/>
      <c r="JMO38" s="269"/>
      <c r="JMP38" s="269"/>
      <c r="JMQ38" s="269"/>
      <c r="JMR38" s="269"/>
      <c r="JMS38" s="269"/>
      <c r="JMT38" s="269"/>
      <c r="JMU38" s="269"/>
      <c r="JMV38" s="269"/>
      <c r="JMW38" s="269"/>
      <c r="JMX38" s="269"/>
      <c r="JMY38" s="269"/>
      <c r="JMZ38" s="269"/>
      <c r="JNA38" s="269"/>
      <c r="JNB38" s="269"/>
      <c r="JNC38" s="269"/>
      <c r="JND38" s="269"/>
      <c r="JNE38" s="269"/>
      <c r="JNF38" s="269"/>
      <c r="JNG38" s="269"/>
      <c r="JNH38" s="269"/>
      <c r="JNI38" s="269"/>
      <c r="JNJ38" s="269"/>
      <c r="JNK38" s="269"/>
      <c r="JNL38" s="269"/>
      <c r="JNM38" s="269"/>
      <c r="JNN38" s="269"/>
      <c r="JNO38" s="269"/>
      <c r="JNP38" s="269"/>
      <c r="JNQ38" s="269"/>
      <c r="JNR38" s="269"/>
      <c r="JNS38" s="269"/>
      <c r="JNT38" s="269"/>
      <c r="JNU38" s="269"/>
      <c r="JNV38" s="269"/>
      <c r="JNW38" s="269"/>
      <c r="JNX38" s="269"/>
      <c r="JNY38" s="269"/>
      <c r="JNZ38" s="269"/>
      <c r="JOA38" s="269"/>
      <c r="JOB38" s="269"/>
      <c r="JOC38" s="269"/>
      <c r="JOD38" s="269"/>
      <c r="JOE38" s="269"/>
      <c r="JOF38" s="269"/>
      <c r="JOG38" s="269"/>
      <c r="JOH38" s="269"/>
      <c r="JOI38" s="269"/>
      <c r="JOJ38" s="269"/>
      <c r="JOK38" s="269"/>
      <c r="JOL38" s="269"/>
      <c r="JOM38" s="269"/>
      <c r="JON38" s="269"/>
      <c r="JOO38" s="269"/>
      <c r="JOP38" s="269"/>
      <c r="JOQ38" s="269"/>
      <c r="JOR38" s="269"/>
      <c r="JOS38" s="269"/>
      <c r="JOT38" s="269"/>
      <c r="JOU38" s="269"/>
      <c r="JOV38" s="269"/>
      <c r="JOW38" s="269"/>
      <c r="JOX38" s="269"/>
      <c r="JOY38" s="269"/>
      <c r="JOZ38" s="269"/>
      <c r="JPA38" s="269"/>
      <c r="JPB38" s="269"/>
      <c r="JPC38" s="269"/>
      <c r="JPD38" s="269"/>
      <c r="JPE38" s="269"/>
      <c r="JPF38" s="269"/>
      <c r="JPG38" s="269"/>
      <c r="JPH38" s="269"/>
      <c r="JPI38" s="269"/>
      <c r="JPJ38" s="269"/>
      <c r="JPK38" s="269"/>
      <c r="JPL38" s="269"/>
      <c r="JPM38" s="269"/>
      <c r="JPN38" s="269"/>
      <c r="JPO38" s="269"/>
      <c r="JPP38" s="269"/>
      <c r="JPQ38" s="269"/>
      <c r="JPR38" s="269"/>
      <c r="JPS38" s="269"/>
      <c r="JPT38" s="269"/>
      <c r="JPU38" s="269"/>
      <c r="JPV38" s="269"/>
      <c r="JPW38" s="269"/>
      <c r="JPX38" s="269"/>
      <c r="JPY38" s="269"/>
      <c r="JPZ38" s="269"/>
      <c r="JQA38" s="269"/>
      <c r="JQB38" s="269"/>
      <c r="JQC38" s="269"/>
      <c r="JQD38" s="269"/>
      <c r="JQE38" s="269"/>
      <c r="JQF38" s="269"/>
      <c r="JQG38" s="269"/>
      <c r="JQH38" s="269"/>
      <c r="JQI38" s="269"/>
      <c r="JQJ38" s="269"/>
      <c r="JQK38" s="269"/>
      <c r="JQL38" s="269"/>
      <c r="JQM38" s="269"/>
      <c r="JQN38" s="269"/>
      <c r="JQO38" s="269"/>
      <c r="JQP38" s="269"/>
      <c r="JQQ38" s="269"/>
      <c r="JQR38" s="269"/>
      <c r="JQS38" s="269"/>
      <c r="JQT38" s="269"/>
      <c r="JQU38" s="269"/>
      <c r="JQV38" s="269"/>
      <c r="JQW38" s="269"/>
      <c r="JQX38" s="269"/>
      <c r="JQY38" s="269"/>
      <c r="JQZ38" s="269"/>
      <c r="JRA38" s="269"/>
      <c r="JRB38" s="269"/>
      <c r="JRC38" s="269"/>
      <c r="JRD38" s="269"/>
      <c r="JRE38" s="269"/>
      <c r="JRF38" s="269"/>
      <c r="JRG38" s="269"/>
      <c r="JRH38" s="269"/>
      <c r="JRI38" s="269"/>
      <c r="JRJ38" s="269"/>
      <c r="JRK38" s="269"/>
      <c r="JRL38" s="269"/>
      <c r="JRM38" s="269"/>
      <c r="JRN38" s="269"/>
      <c r="JRO38" s="269"/>
      <c r="JRP38" s="269"/>
      <c r="JRQ38" s="269"/>
      <c r="JRR38" s="269"/>
      <c r="JRS38" s="269"/>
      <c r="JRT38" s="269"/>
      <c r="JRU38" s="269"/>
      <c r="JRV38" s="269"/>
      <c r="JRW38" s="269"/>
      <c r="JRX38" s="269"/>
      <c r="JRY38" s="269"/>
      <c r="JRZ38" s="269"/>
      <c r="JSA38" s="269"/>
      <c r="JSB38" s="269"/>
      <c r="JSC38" s="269"/>
      <c r="JSD38" s="269"/>
      <c r="JSE38" s="269"/>
      <c r="JSF38" s="269"/>
      <c r="JSG38" s="269"/>
      <c r="JSH38" s="269"/>
      <c r="JSI38" s="269"/>
      <c r="JSJ38" s="269"/>
      <c r="JSK38" s="269"/>
      <c r="JSL38" s="269"/>
      <c r="JSM38" s="269"/>
      <c r="JSN38" s="269"/>
      <c r="JSO38" s="269"/>
      <c r="JSP38" s="269"/>
      <c r="JSQ38" s="269"/>
      <c r="JSR38" s="269"/>
      <c r="JSS38" s="269"/>
      <c r="JST38" s="269"/>
      <c r="JSU38" s="269"/>
      <c r="JSV38" s="269"/>
      <c r="JSW38" s="269"/>
      <c r="JSX38" s="269"/>
      <c r="JSY38" s="269"/>
      <c r="JSZ38" s="269"/>
      <c r="JTA38" s="269"/>
      <c r="JTB38" s="269"/>
      <c r="JTC38" s="269"/>
      <c r="JTD38" s="269"/>
      <c r="JTE38" s="269"/>
      <c r="JTF38" s="269"/>
      <c r="JTG38" s="269"/>
      <c r="JTH38" s="269"/>
      <c r="JTI38" s="269"/>
      <c r="JTJ38" s="269"/>
      <c r="JTK38" s="269"/>
      <c r="JTL38" s="269"/>
      <c r="JTM38" s="269"/>
      <c r="JTN38" s="269"/>
      <c r="JTO38" s="269"/>
      <c r="JTP38" s="269"/>
      <c r="JTQ38" s="269"/>
      <c r="JTR38" s="269"/>
      <c r="JTS38" s="269"/>
      <c r="JTT38" s="269"/>
      <c r="JTU38" s="269"/>
      <c r="JTV38" s="269"/>
      <c r="JTW38" s="269"/>
      <c r="JTX38" s="269"/>
      <c r="JTY38" s="269"/>
      <c r="JTZ38" s="269"/>
      <c r="JUA38" s="269"/>
      <c r="JUB38" s="269"/>
      <c r="JUC38" s="269"/>
      <c r="JUD38" s="269"/>
      <c r="JUE38" s="269"/>
      <c r="JUF38" s="269"/>
      <c r="JUG38" s="269"/>
      <c r="JUH38" s="269"/>
      <c r="JUI38" s="269"/>
      <c r="JUJ38" s="269"/>
      <c r="JUK38" s="269"/>
      <c r="JUL38" s="269"/>
      <c r="JUM38" s="269"/>
      <c r="JUN38" s="269"/>
      <c r="JUO38" s="269"/>
      <c r="JUP38" s="269"/>
      <c r="JUQ38" s="269"/>
      <c r="JUR38" s="269"/>
      <c r="JUS38" s="269"/>
      <c r="JUT38" s="269"/>
      <c r="JUU38" s="269"/>
      <c r="JUV38" s="269"/>
      <c r="JUW38" s="269"/>
      <c r="JUX38" s="269"/>
      <c r="JUY38" s="269"/>
      <c r="JUZ38" s="269"/>
      <c r="JVA38" s="269"/>
      <c r="JVB38" s="269"/>
      <c r="JVC38" s="269"/>
      <c r="JVD38" s="269"/>
      <c r="JVE38" s="269"/>
      <c r="JVF38" s="269"/>
      <c r="JVG38" s="269"/>
      <c r="JVH38" s="269"/>
      <c r="JVI38" s="269"/>
      <c r="JVJ38" s="269"/>
      <c r="JVK38" s="269"/>
      <c r="JVL38" s="269"/>
      <c r="JVM38" s="269"/>
      <c r="JVN38" s="269"/>
      <c r="JVO38" s="269"/>
      <c r="JVP38" s="269"/>
      <c r="JVQ38" s="269"/>
      <c r="JVR38" s="269"/>
      <c r="JVS38" s="269"/>
      <c r="JVT38" s="269"/>
      <c r="JVU38" s="269"/>
      <c r="JVV38" s="269"/>
      <c r="JVW38" s="269"/>
      <c r="JVX38" s="269"/>
      <c r="JVY38" s="269"/>
      <c r="JVZ38" s="269"/>
      <c r="JWA38" s="269"/>
      <c r="JWB38" s="269"/>
      <c r="JWC38" s="269"/>
      <c r="JWD38" s="269"/>
      <c r="JWE38" s="269"/>
      <c r="JWF38" s="269"/>
      <c r="JWG38" s="269"/>
      <c r="JWH38" s="269"/>
      <c r="JWI38" s="269"/>
      <c r="JWJ38" s="269"/>
      <c r="JWK38" s="269"/>
      <c r="JWL38" s="269"/>
      <c r="JWM38" s="269"/>
      <c r="JWN38" s="269"/>
      <c r="JWO38" s="269"/>
      <c r="JWP38" s="269"/>
      <c r="JWQ38" s="269"/>
      <c r="JWR38" s="269"/>
      <c r="JWS38" s="269"/>
      <c r="JWT38" s="269"/>
      <c r="JWU38" s="269"/>
      <c r="JWV38" s="269"/>
      <c r="JWW38" s="269"/>
      <c r="JWX38" s="269"/>
      <c r="JWY38" s="269"/>
      <c r="JWZ38" s="269"/>
      <c r="JXA38" s="269"/>
      <c r="JXB38" s="269"/>
      <c r="JXC38" s="269"/>
      <c r="JXD38" s="269"/>
      <c r="JXE38" s="269"/>
      <c r="JXF38" s="269"/>
      <c r="JXG38" s="269"/>
      <c r="JXH38" s="269"/>
      <c r="JXI38" s="269"/>
      <c r="JXJ38" s="269"/>
      <c r="JXK38" s="269"/>
      <c r="JXL38" s="269"/>
      <c r="JXM38" s="269"/>
      <c r="JXN38" s="269"/>
      <c r="JXO38" s="269"/>
      <c r="JXP38" s="269"/>
      <c r="JXQ38" s="269"/>
      <c r="JXR38" s="269"/>
      <c r="JXS38" s="269"/>
      <c r="JXT38" s="269"/>
      <c r="JXU38" s="269"/>
      <c r="JXV38" s="269"/>
      <c r="JXW38" s="269"/>
      <c r="JXX38" s="269"/>
      <c r="JXY38" s="269"/>
      <c r="JXZ38" s="269"/>
      <c r="JYA38" s="269"/>
      <c r="JYB38" s="269"/>
      <c r="JYC38" s="269"/>
      <c r="JYD38" s="269"/>
      <c r="JYE38" s="269"/>
      <c r="JYF38" s="269"/>
      <c r="JYG38" s="269"/>
      <c r="JYH38" s="269"/>
      <c r="JYI38" s="269"/>
      <c r="JYJ38" s="269"/>
      <c r="JYK38" s="269"/>
      <c r="JYL38" s="269"/>
      <c r="JYM38" s="269"/>
      <c r="JYN38" s="269"/>
      <c r="JYO38" s="269"/>
      <c r="JYP38" s="269"/>
      <c r="JYQ38" s="269"/>
      <c r="JYR38" s="269"/>
      <c r="JYS38" s="269"/>
      <c r="JYT38" s="269"/>
      <c r="JYU38" s="269"/>
      <c r="JYV38" s="269"/>
      <c r="JYW38" s="269"/>
      <c r="JYX38" s="269"/>
      <c r="JYY38" s="269"/>
      <c r="JYZ38" s="269"/>
      <c r="JZA38" s="269"/>
      <c r="JZB38" s="269"/>
      <c r="JZC38" s="269"/>
      <c r="JZD38" s="269"/>
      <c r="JZE38" s="269"/>
      <c r="JZF38" s="269"/>
      <c r="JZG38" s="269"/>
      <c r="JZH38" s="269"/>
      <c r="JZI38" s="269"/>
      <c r="JZJ38" s="269"/>
      <c r="JZK38" s="269"/>
      <c r="JZL38" s="269"/>
      <c r="JZM38" s="269"/>
      <c r="JZN38" s="269"/>
      <c r="JZO38" s="269"/>
      <c r="JZP38" s="269"/>
      <c r="JZQ38" s="269"/>
      <c r="JZR38" s="269"/>
      <c r="JZS38" s="269"/>
      <c r="JZT38" s="269"/>
      <c r="JZU38" s="269"/>
      <c r="JZV38" s="269"/>
      <c r="JZW38" s="269"/>
      <c r="JZX38" s="269"/>
      <c r="JZY38" s="269"/>
      <c r="JZZ38" s="269"/>
      <c r="KAA38" s="269"/>
      <c r="KAB38" s="269"/>
      <c r="KAC38" s="269"/>
      <c r="KAD38" s="269"/>
      <c r="KAE38" s="269"/>
      <c r="KAF38" s="269"/>
      <c r="KAG38" s="269"/>
      <c r="KAH38" s="269"/>
      <c r="KAI38" s="269"/>
      <c r="KAJ38" s="269"/>
      <c r="KAK38" s="269"/>
      <c r="KAL38" s="269"/>
      <c r="KAM38" s="269"/>
      <c r="KAN38" s="269"/>
      <c r="KAO38" s="269"/>
      <c r="KAP38" s="269"/>
      <c r="KAQ38" s="269"/>
      <c r="KAR38" s="269"/>
      <c r="KAS38" s="269"/>
      <c r="KAT38" s="269"/>
      <c r="KAU38" s="269"/>
      <c r="KAV38" s="269"/>
      <c r="KAW38" s="269"/>
      <c r="KAX38" s="269"/>
      <c r="KAY38" s="269"/>
      <c r="KAZ38" s="269"/>
      <c r="KBA38" s="269"/>
      <c r="KBB38" s="269"/>
      <c r="KBC38" s="269"/>
      <c r="KBD38" s="269"/>
      <c r="KBE38" s="269"/>
      <c r="KBF38" s="269"/>
      <c r="KBG38" s="269"/>
      <c r="KBH38" s="269"/>
      <c r="KBI38" s="269"/>
      <c r="KBJ38" s="269"/>
      <c r="KBK38" s="269"/>
      <c r="KBL38" s="269"/>
      <c r="KBM38" s="269"/>
      <c r="KBN38" s="269"/>
      <c r="KBO38" s="269"/>
      <c r="KBP38" s="269"/>
      <c r="KBQ38" s="269"/>
      <c r="KBR38" s="269"/>
      <c r="KBS38" s="269"/>
      <c r="KBT38" s="269"/>
      <c r="KBU38" s="269"/>
      <c r="KBV38" s="269"/>
      <c r="KBW38" s="269"/>
      <c r="KBX38" s="269"/>
      <c r="KBY38" s="269"/>
      <c r="KBZ38" s="269"/>
      <c r="KCA38" s="269"/>
      <c r="KCB38" s="269"/>
      <c r="KCC38" s="269"/>
      <c r="KCD38" s="269"/>
      <c r="KCE38" s="269"/>
      <c r="KCF38" s="269"/>
      <c r="KCG38" s="269"/>
      <c r="KCH38" s="269"/>
      <c r="KCI38" s="269"/>
      <c r="KCJ38" s="269"/>
      <c r="KCK38" s="269"/>
      <c r="KCL38" s="269"/>
      <c r="KCM38" s="269"/>
      <c r="KCN38" s="269"/>
      <c r="KCO38" s="269"/>
      <c r="KCP38" s="269"/>
      <c r="KCQ38" s="269"/>
      <c r="KCR38" s="269"/>
      <c r="KCS38" s="269"/>
      <c r="KCT38" s="269"/>
      <c r="KCU38" s="269"/>
      <c r="KCV38" s="269"/>
      <c r="KCW38" s="269"/>
      <c r="KCX38" s="269"/>
      <c r="KCY38" s="269"/>
      <c r="KCZ38" s="269"/>
      <c r="KDA38" s="269"/>
      <c r="KDB38" s="269"/>
      <c r="KDC38" s="269"/>
      <c r="KDD38" s="269"/>
      <c r="KDE38" s="269"/>
      <c r="KDF38" s="269"/>
      <c r="KDG38" s="269"/>
      <c r="KDH38" s="269"/>
      <c r="KDI38" s="269"/>
      <c r="KDJ38" s="269"/>
      <c r="KDK38" s="269"/>
      <c r="KDL38" s="269"/>
      <c r="KDM38" s="269"/>
      <c r="KDN38" s="269"/>
      <c r="KDO38" s="269"/>
      <c r="KDP38" s="269"/>
      <c r="KDQ38" s="269"/>
      <c r="KDR38" s="269"/>
      <c r="KDS38" s="269"/>
      <c r="KDT38" s="269"/>
      <c r="KDU38" s="269"/>
      <c r="KDV38" s="269"/>
      <c r="KDW38" s="269"/>
      <c r="KDX38" s="269"/>
      <c r="KDY38" s="269"/>
      <c r="KDZ38" s="269"/>
      <c r="KEA38" s="269"/>
      <c r="KEB38" s="269"/>
      <c r="KEC38" s="269"/>
      <c r="KED38" s="269"/>
      <c r="KEE38" s="269"/>
      <c r="KEF38" s="269"/>
      <c r="KEG38" s="269"/>
      <c r="KEH38" s="269"/>
      <c r="KEI38" s="269"/>
      <c r="KEJ38" s="269"/>
      <c r="KEK38" s="269"/>
      <c r="KEL38" s="269"/>
      <c r="KEM38" s="269"/>
      <c r="KEN38" s="269"/>
      <c r="KEO38" s="269"/>
      <c r="KEP38" s="269"/>
      <c r="KEQ38" s="269"/>
      <c r="KER38" s="269"/>
      <c r="KES38" s="269"/>
      <c r="KET38" s="269"/>
      <c r="KEU38" s="269"/>
      <c r="KEV38" s="269"/>
      <c r="KEW38" s="269"/>
      <c r="KEX38" s="269"/>
      <c r="KEY38" s="269"/>
      <c r="KEZ38" s="269"/>
      <c r="KFA38" s="269"/>
      <c r="KFB38" s="269"/>
      <c r="KFC38" s="269"/>
      <c r="KFD38" s="269"/>
      <c r="KFE38" s="269"/>
      <c r="KFF38" s="269"/>
      <c r="KFG38" s="269"/>
      <c r="KFH38" s="269"/>
      <c r="KFI38" s="269"/>
      <c r="KFJ38" s="269"/>
      <c r="KFK38" s="269"/>
      <c r="KFL38" s="269"/>
      <c r="KFM38" s="269"/>
      <c r="KFN38" s="269"/>
      <c r="KFO38" s="269"/>
      <c r="KFP38" s="269"/>
      <c r="KFQ38" s="269"/>
      <c r="KFR38" s="269"/>
      <c r="KFS38" s="269"/>
      <c r="KFT38" s="269"/>
      <c r="KFU38" s="269"/>
      <c r="KFV38" s="269"/>
      <c r="KFW38" s="269"/>
      <c r="KFX38" s="269"/>
      <c r="KFY38" s="269"/>
      <c r="KFZ38" s="269"/>
      <c r="KGA38" s="269"/>
      <c r="KGB38" s="269"/>
      <c r="KGC38" s="269"/>
      <c r="KGD38" s="269"/>
      <c r="KGE38" s="269"/>
      <c r="KGF38" s="269"/>
      <c r="KGG38" s="269"/>
      <c r="KGH38" s="269"/>
      <c r="KGI38" s="269"/>
      <c r="KGJ38" s="269"/>
      <c r="KGK38" s="269"/>
      <c r="KGL38" s="269"/>
      <c r="KGM38" s="269"/>
      <c r="KGN38" s="269"/>
      <c r="KGO38" s="269"/>
      <c r="KGP38" s="269"/>
      <c r="KGQ38" s="269"/>
      <c r="KGR38" s="269"/>
      <c r="KGS38" s="269"/>
      <c r="KGT38" s="269"/>
      <c r="KGU38" s="269"/>
      <c r="KGV38" s="269"/>
      <c r="KGW38" s="269"/>
      <c r="KGX38" s="269"/>
      <c r="KGY38" s="269"/>
      <c r="KGZ38" s="269"/>
      <c r="KHA38" s="269"/>
      <c r="KHB38" s="269"/>
      <c r="KHC38" s="269"/>
      <c r="KHD38" s="269"/>
      <c r="KHE38" s="269"/>
      <c r="KHF38" s="269"/>
      <c r="KHG38" s="269"/>
      <c r="KHH38" s="269"/>
      <c r="KHI38" s="269"/>
      <c r="KHJ38" s="269"/>
      <c r="KHK38" s="269"/>
      <c r="KHL38" s="269"/>
      <c r="KHM38" s="269"/>
      <c r="KHN38" s="269"/>
      <c r="KHO38" s="269"/>
      <c r="KHP38" s="269"/>
      <c r="KHQ38" s="269"/>
      <c r="KHR38" s="269"/>
      <c r="KHS38" s="269"/>
      <c r="KHT38" s="269"/>
      <c r="KHU38" s="269"/>
      <c r="KHV38" s="269"/>
      <c r="KHW38" s="269"/>
      <c r="KHX38" s="269"/>
      <c r="KHY38" s="269"/>
      <c r="KHZ38" s="269"/>
      <c r="KIA38" s="269"/>
      <c r="KIB38" s="269"/>
      <c r="KIC38" s="269"/>
      <c r="KID38" s="269"/>
      <c r="KIE38" s="269"/>
      <c r="KIF38" s="269"/>
      <c r="KIG38" s="269"/>
      <c r="KIH38" s="269"/>
      <c r="KII38" s="269"/>
      <c r="KIJ38" s="269"/>
      <c r="KIK38" s="269"/>
      <c r="KIL38" s="269"/>
      <c r="KIM38" s="269"/>
      <c r="KIN38" s="269"/>
      <c r="KIO38" s="269"/>
      <c r="KIP38" s="269"/>
      <c r="KIQ38" s="269"/>
      <c r="KIR38" s="269"/>
      <c r="KIS38" s="269"/>
      <c r="KIT38" s="269"/>
      <c r="KIU38" s="269"/>
      <c r="KIV38" s="269"/>
      <c r="KIW38" s="269"/>
      <c r="KIX38" s="269"/>
      <c r="KIY38" s="269"/>
      <c r="KIZ38" s="269"/>
      <c r="KJA38" s="269"/>
      <c r="KJB38" s="269"/>
      <c r="KJC38" s="269"/>
      <c r="KJD38" s="269"/>
      <c r="KJE38" s="269"/>
      <c r="KJF38" s="269"/>
      <c r="KJG38" s="269"/>
      <c r="KJH38" s="269"/>
      <c r="KJI38" s="269"/>
      <c r="KJJ38" s="269"/>
      <c r="KJK38" s="269"/>
      <c r="KJL38" s="269"/>
      <c r="KJM38" s="269"/>
      <c r="KJN38" s="269"/>
      <c r="KJO38" s="269"/>
      <c r="KJP38" s="269"/>
      <c r="KJQ38" s="269"/>
      <c r="KJR38" s="269"/>
      <c r="KJS38" s="269"/>
      <c r="KJT38" s="269"/>
      <c r="KJU38" s="269"/>
      <c r="KJV38" s="269"/>
      <c r="KJW38" s="269"/>
      <c r="KJX38" s="269"/>
      <c r="KJY38" s="269"/>
      <c r="KJZ38" s="269"/>
      <c r="KKA38" s="269"/>
      <c r="KKB38" s="269"/>
      <c r="KKC38" s="269"/>
      <c r="KKD38" s="269"/>
      <c r="KKE38" s="269"/>
      <c r="KKF38" s="269"/>
      <c r="KKG38" s="269"/>
      <c r="KKH38" s="269"/>
      <c r="KKI38" s="269"/>
      <c r="KKJ38" s="269"/>
      <c r="KKK38" s="269"/>
      <c r="KKL38" s="269"/>
      <c r="KKM38" s="269"/>
      <c r="KKN38" s="269"/>
      <c r="KKO38" s="269"/>
      <c r="KKP38" s="269"/>
      <c r="KKQ38" s="269"/>
      <c r="KKR38" s="269"/>
      <c r="KKS38" s="269"/>
      <c r="KKT38" s="269"/>
      <c r="KKU38" s="269"/>
      <c r="KKV38" s="269"/>
      <c r="KKW38" s="269"/>
      <c r="KKX38" s="269"/>
      <c r="KKY38" s="269"/>
      <c r="KKZ38" s="269"/>
      <c r="KLA38" s="269"/>
      <c r="KLB38" s="269"/>
      <c r="KLC38" s="269"/>
      <c r="KLD38" s="269"/>
      <c r="KLE38" s="269"/>
      <c r="KLF38" s="269"/>
      <c r="KLG38" s="269"/>
      <c r="KLH38" s="269"/>
      <c r="KLI38" s="269"/>
      <c r="KLJ38" s="269"/>
      <c r="KLK38" s="269"/>
      <c r="KLL38" s="269"/>
      <c r="KLM38" s="269"/>
      <c r="KLN38" s="269"/>
      <c r="KLO38" s="269"/>
      <c r="KLP38" s="269"/>
      <c r="KLQ38" s="269"/>
      <c r="KLR38" s="269"/>
      <c r="KLS38" s="269"/>
      <c r="KLT38" s="269"/>
      <c r="KLU38" s="269"/>
      <c r="KLV38" s="269"/>
      <c r="KLW38" s="269"/>
      <c r="KLX38" s="269"/>
      <c r="KLY38" s="269"/>
      <c r="KLZ38" s="269"/>
      <c r="KMA38" s="269"/>
      <c r="KMB38" s="269"/>
      <c r="KMC38" s="269"/>
      <c r="KMD38" s="269"/>
      <c r="KME38" s="269"/>
      <c r="KMF38" s="269"/>
      <c r="KMG38" s="269"/>
      <c r="KMH38" s="269"/>
      <c r="KMI38" s="269"/>
      <c r="KMJ38" s="269"/>
      <c r="KMK38" s="269"/>
      <c r="KML38" s="269"/>
      <c r="KMM38" s="269"/>
      <c r="KMN38" s="269"/>
      <c r="KMO38" s="269"/>
      <c r="KMP38" s="269"/>
      <c r="KMQ38" s="269"/>
      <c r="KMR38" s="269"/>
      <c r="KMS38" s="269"/>
      <c r="KMT38" s="269"/>
      <c r="KMU38" s="269"/>
      <c r="KMV38" s="269"/>
      <c r="KMW38" s="269"/>
      <c r="KMX38" s="269"/>
      <c r="KMY38" s="269"/>
      <c r="KMZ38" s="269"/>
      <c r="KNA38" s="269"/>
      <c r="KNB38" s="269"/>
      <c r="KNC38" s="269"/>
      <c r="KND38" s="269"/>
      <c r="KNE38" s="269"/>
      <c r="KNF38" s="269"/>
      <c r="KNG38" s="269"/>
      <c r="KNH38" s="269"/>
      <c r="KNI38" s="269"/>
      <c r="KNJ38" s="269"/>
      <c r="KNK38" s="269"/>
      <c r="KNL38" s="269"/>
      <c r="KNM38" s="269"/>
      <c r="KNN38" s="269"/>
      <c r="KNO38" s="269"/>
      <c r="KNP38" s="269"/>
      <c r="KNQ38" s="269"/>
      <c r="KNR38" s="269"/>
      <c r="KNS38" s="269"/>
      <c r="KNT38" s="269"/>
      <c r="KNU38" s="269"/>
      <c r="KNV38" s="269"/>
      <c r="KNW38" s="269"/>
      <c r="KNX38" s="269"/>
      <c r="KNY38" s="269"/>
      <c r="KNZ38" s="269"/>
      <c r="KOA38" s="269"/>
      <c r="KOB38" s="269"/>
      <c r="KOC38" s="269"/>
      <c r="KOD38" s="269"/>
      <c r="KOE38" s="269"/>
      <c r="KOF38" s="269"/>
      <c r="KOG38" s="269"/>
      <c r="KOH38" s="269"/>
      <c r="KOI38" s="269"/>
      <c r="KOJ38" s="269"/>
      <c r="KOK38" s="269"/>
      <c r="KOL38" s="269"/>
      <c r="KOM38" s="269"/>
      <c r="KON38" s="269"/>
      <c r="KOO38" s="269"/>
      <c r="KOP38" s="269"/>
      <c r="KOQ38" s="269"/>
      <c r="KOR38" s="269"/>
      <c r="KOS38" s="269"/>
      <c r="KOT38" s="269"/>
      <c r="KOU38" s="269"/>
      <c r="KOV38" s="269"/>
      <c r="KOW38" s="269"/>
      <c r="KOX38" s="269"/>
      <c r="KOY38" s="269"/>
      <c r="KOZ38" s="269"/>
      <c r="KPA38" s="269"/>
      <c r="KPB38" s="269"/>
      <c r="KPC38" s="269"/>
      <c r="KPD38" s="269"/>
      <c r="KPE38" s="269"/>
      <c r="KPF38" s="269"/>
      <c r="KPG38" s="269"/>
      <c r="KPH38" s="269"/>
      <c r="KPI38" s="269"/>
      <c r="KPJ38" s="269"/>
      <c r="KPK38" s="269"/>
      <c r="KPL38" s="269"/>
      <c r="KPM38" s="269"/>
      <c r="KPN38" s="269"/>
      <c r="KPO38" s="269"/>
      <c r="KPP38" s="269"/>
      <c r="KPQ38" s="269"/>
      <c r="KPR38" s="269"/>
      <c r="KPS38" s="269"/>
      <c r="KPT38" s="269"/>
      <c r="KPU38" s="269"/>
      <c r="KPV38" s="269"/>
      <c r="KPW38" s="269"/>
      <c r="KPX38" s="269"/>
      <c r="KPY38" s="269"/>
      <c r="KPZ38" s="269"/>
      <c r="KQA38" s="269"/>
      <c r="KQB38" s="269"/>
      <c r="KQC38" s="269"/>
      <c r="KQD38" s="269"/>
      <c r="KQE38" s="269"/>
      <c r="KQF38" s="269"/>
      <c r="KQG38" s="269"/>
      <c r="KQH38" s="269"/>
      <c r="KQI38" s="269"/>
      <c r="KQJ38" s="269"/>
      <c r="KQK38" s="269"/>
      <c r="KQL38" s="269"/>
      <c r="KQM38" s="269"/>
      <c r="KQN38" s="269"/>
      <c r="KQO38" s="269"/>
      <c r="KQP38" s="269"/>
      <c r="KQQ38" s="269"/>
      <c r="KQR38" s="269"/>
      <c r="KQS38" s="269"/>
      <c r="KQT38" s="269"/>
      <c r="KQU38" s="269"/>
      <c r="KQV38" s="269"/>
      <c r="KQW38" s="269"/>
      <c r="KQX38" s="269"/>
      <c r="KQY38" s="269"/>
      <c r="KQZ38" s="269"/>
      <c r="KRA38" s="269"/>
      <c r="KRB38" s="269"/>
      <c r="KRC38" s="269"/>
      <c r="KRD38" s="269"/>
      <c r="KRE38" s="269"/>
      <c r="KRF38" s="269"/>
      <c r="KRG38" s="269"/>
      <c r="KRH38" s="269"/>
      <c r="KRI38" s="269"/>
      <c r="KRJ38" s="269"/>
      <c r="KRK38" s="269"/>
      <c r="KRL38" s="269"/>
      <c r="KRM38" s="269"/>
      <c r="KRN38" s="269"/>
      <c r="KRO38" s="269"/>
      <c r="KRP38" s="269"/>
      <c r="KRQ38" s="269"/>
      <c r="KRR38" s="269"/>
      <c r="KRS38" s="269"/>
      <c r="KRT38" s="269"/>
      <c r="KRU38" s="269"/>
      <c r="KRV38" s="269"/>
      <c r="KRW38" s="269"/>
      <c r="KRX38" s="269"/>
      <c r="KRY38" s="269"/>
      <c r="KRZ38" s="269"/>
      <c r="KSA38" s="269"/>
      <c r="KSB38" s="269"/>
      <c r="KSC38" s="269"/>
      <c r="KSD38" s="269"/>
      <c r="KSE38" s="269"/>
      <c r="KSF38" s="269"/>
      <c r="KSG38" s="269"/>
      <c r="KSH38" s="269"/>
      <c r="KSI38" s="269"/>
      <c r="KSJ38" s="269"/>
      <c r="KSK38" s="269"/>
      <c r="KSL38" s="269"/>
      <c r="KSM38" s="269"/>
      <c r="KSN38" s="269"/>
      <c r="KSO38" s="269"/>
      <c r="KSP38" s="269"/>
      <c r="KSQ38" s="269"/>
      <c r="KSR38" s="269"/>
      <c r="KSS38" s="269"/>
      <c r="KST38" s="269"/>
      <c r="KSU38" s="269"/>
      <c r="KSV38" s="269"/>
      <c r="KSW38" s="269"/>
      <c r="KSX38" s="269"/>
      <c r="KSY38" s="269"/>
      <c r="KSZ38" s="269"/>
      <c r="KTA38" s="269"/>
      <c r="KTB38" s="269"/>
      <c r="KTC38" s="269"/>
      <c r="KTD38" s="269"/>
      <c r="KTE38" s="269"/>
      <c r="KTF38" s="269"/>
      <c r="KTG38" s="269"/>
      <c r="KTH38" s="269"/>
      <c r="KTI38" s="269"/>
      <c r="KTJ38" s="269"/>
      <c r="KTK38" s="269"/>
      <c r="KTL38" s="269"/>
      <c r="KTM38" s="269"/>
      <c r="KTN38" s="269"/>
      <c r="KTO38" s="269"/>
      <c r="KTP38" s="269"/>
      <c r="KTQ38" s="269"/>
      <c r="KTR38" s="269"/>
      <c r="KTS38" s="269"/>
      <c r="KTT38" s="269"/>
      <c r="KTU38" s="269"/>
      <c r="KTV38" s="269"/>
      <c r="KTW38" s="269"/>
      <c r="KTX38" s="269"/>
      <c r="KTY38" s="269"/>
      <c r="KTZ38" s="269"/>
      <c r="KUA38" s="269"/>
      <c r="KUB38" s="269"/>
      <c r="KUC38" s="269"/>
      <c r="KUD38" s="269"/>
      <c r="KUE38" s="269"/>
      <c r="KUF38" s="269"/>
      <c r="KUG38" s="269"/>
      <c r="KUH38" s="269"/>
      <c r="KUI38" s="269"/>
      <c r="KUJ38" s="269"/>
      <c r="KUK38" s="269"/>
      <c r="KUL38" s="269"/>
      <c r="KUM38" s="269"/>
      <c r="KUN38" s="269"/>
      <c r="KUO38" s="269"/>
      <c r="KUP38" s="269"/>
      <c r="KUQ38" s="269"/>
      <c r="KUR38" s="269"/>
      <c r="KUS38" s="269"/>
      <c r="KUT38" s="269"/>
      <c r="KUU38" s="269"/>
      <c r="KUV38" s="269"/>
      <c r="KUW38" s="269"/>
      <c r="KUX38" s="269"/>
      <c r="KUY38" s="269"/>
      <c r="KUZ38" s="269"/>
      <c r="KVA38" s="269"/>
      <c r="KVB38" s="269"/>
      <c r="KVC38" s="269"/>
      <c r="KVD38" s="269"/>
      <c r="KVE38" s="269"/>
      <c r="KVF38" s="269"/>
      <c r="KVG38" s="269"/>
      <c r="KVH38" s="269"/>
      <c r="KVI38" s="269"/>
      <c r="KVJ38" s="269"/>
      <c r="KVK38" s="269"/>
      <c r="KVL38" s="269"/>
      <c r="KVM38" s="269"/>
      <c r="KVN38" s="269"/>
      <c r="KVO38" s="269"/>
      <c r="KVP38" s="269"/>
      <c r="KVQ38" s="269"/>
      <c r="KVR38" s="269"/>
      <c r="KVS38" s="269"/>
      <c r="KVT38" s="269"/>
      <c r="KVU38" s="269"/>
      <c r="KVV38" s="269"/>
      <c r="KVW38" s="269"/>
      <c r="KVX38" s="269"/>
      <c r="KVY38" s="269"/>
      <c r="KVZ38" s="269"/>
      <c r="KWA38" s="269"/>
      <c r="KWB38" s="269"/>
      <c r="KWC38" s="269"/>
      <c r="KWD38" s="269"/>
      <c r="KWE38" s="269"/>
      <c r="KWF38" s="269"/>
      <c r="KWG38" s="269"/>
      <c r="KWH38" s="269"/>
      <c r="KWI38" s="269"/>
      <c r="KWJ38" s="269"/>
      <c r="KWK38" s="269"/>
      <c r="KWL38" s="269"/>
      <c r="KWM38" s="269"/>
      <c r="KWN38" s="269"/>
      <c r="KWO38" s="269"/>
      <c r="KWP38" s="269"/>
      <c r="KWQ38" s="269"/>
      <c r="KWR38" s="269"/>
      <c r="KWS38" s="269"/>
      <c r="KWT38" s="269"/>
      <c r="KWU38" s="269"/>
      <c r="KWV38" s="269"/>
      <c r="KWW38" s="269"/>
      <c r="KWX38" s="269"/>
      <c r="KWY38" s="269"/>
      <c r="KWZ38" s="269"/>
      <c r="KXA38" s="269"/>
      <c r="KXB38" s="269"/>
      <c r="KXC38" s="269"/>
      <c r="KXD38" s="269"/>
      <c r="KXE38" s="269"/>
      <c r="KXF38" s="269"/>
      <c r="KXG38" s="269"/>
      <c r="KXH38" s="269"/>
      <c r="KXI38" s="269"/>
      <c r="KXJ38" s="269"/>
      <c r="KXK38" s="269"/>
      <c r="KXL38" s="269"/>
      <c r="KXM38" s="269"/>
      <c r="KXN38" s="269"/>
      <c r="KXO38" s="269"/>
      <c r="KXP38" s="269"/>
      <c r="KXQ38" s="269"/>
      <c r="KXR38" s="269"/>
      <c r="KXS38" s="269"/>
      <c r="KXT38" s="269"/>
      <c r="KXU38" s="269"/>
      <c r="KXV38" s="269"/>
      <c r="KXW38" s="269"/>
      <c r="KXX38" s="269"/>
      <c r="KXY38" s="269"/>
      <c r="KXZ38" s="269"/>
      <c r="KYA38" s="269"/>
      <c r="KYB38" s="269"/>
      <c r="KYC38" s="269"/>
      <c r="KYD38" s="269"/>
      <c r="KYE38" s="269"/>
      <c r="KYF38" s="269"/>
      <c r="KYG38" s="269"/>
      <c r="KYH38" s="269"/>
      <c r="KYI38" s="269"/>
      <c r="KYJ38" s="269"/>
      <c r="KYK38" s="269"/>
      <c r="KYL38" s="269"/>
      <c r="KYM38" s="269"/>
      <c r="KYN38" s="269"/>
      <c r="KYO38" s="269"/>
      <c r="KYP38" s="269"/>
      <c r="KYQ38" s="269"/>
      <c r="KYR38" s="269"/>
      <c r="KYS38" s="269"/>
      <c r="KYT38" s="269"/>
      <c r="KYU38" s="269"/>
      <c r="KYV38" s="269"/>
      <c r="KYW38" s="269"/>
      <c r="KYX38" s="269"/>
      <c r="KYY38" s="269"/>
      <c r="KYZ38" s="269"/>
      <c r="KZA38" s="269"/>
      <c r="KZB38" s="269"/>
      <c r="KZC38" s="269"/>
      <c r="KZD38" s="269"/>
      <c r="KZE38" s="269"/>
      <c r="KZF38" s="269"/>
      <c r="KZG38" s="269"/>
      <c r="KZH38" s="269"/>
      <c r="KZI38" s="269"/>
      <c r="KZJ38" s="269"/>
      <c r="KZK38" s="269"/>
      <c r="KZL38" s="269"/>
      <c r="KZM38" s="269"/>
      <c r="KZN38" s="269"/>
      <c r="KZO38" s="269"/>
      <c r="KZP38" s="269"/>
      <c r="KZQ38" s="269"/>
      <c r="KZR38" s="269"/>
      <c r="KZS38" s="269"/>
      <c r="KZT38" s="269"/>
      <c r="KZU38" s="269"/>
      <c r="KZV38" s="269"/>
      <c r="KZW38" s="269"/>
      <c r="KZX38" s="269"/>
      <c r="KZY38" s="269"/>
      <c r="KZZ38" s="269"/>
      <c r="LAA38" s="269"/>
      <c r="LAB38" s="269"/>
      <c r="LAC38" s="269"/>
      <c r="LAD38" s="269"/>
      <c r="LAE38" s="269"/>
      <c r="LAF38" s="269"/>
      <c r="LAG38" s="269"/>
      <c r="LAH38" s="269"/>
      <c r="LAI38" s="269"/>
      <c r="LAJ38" s="269"/>
      <c r="LAK38" s="269"/>
      <c r="LAL38" s="269"/>
      <c r="LAM38" s="269"/>
      <c r="LAN38" s="269"/>
      <c r="LAO38" s="269"/>
      <c r="LAP38" s="269"/>
      <c r="LAQ38" s="269"/>
      <c r="LAR38" s="269"/>
      <c r="LAS38" s="269"/>
      <c r="LAT38" s="269"/>
      <c r="LAU38" s="269"/>
      <c r="LAV38" s="269"/>
      <c r="LAW38" s="269"/>
      <c r="LAX38" s="269"/>
      <c r="LAY38" s="269"/>
      <c r="LAZ38" s="269"/>
      <c r="LBA38" s="269"/>
      <c r="LBB38" s="269"/>
      <c r="LBC38" s="269"/>
      <c r="LBD38" s="269"/>
      <c r="LBE38" s="269"/>
      <c r="LBF38" s="269"/>
      <c r="LBG38" s="269"/>
      <c r="LBH38" s="269"/>
      <c r="LBI38" s="269"/>
      <c r="LBJ38" s="269"/>
      <c r="LBK38" s="269"/>
      <c r="LBL38" s="269"/>
      <c r="LBM38" s="269"/>
      <c r="LBN38" s="269"/>
      <c r="LBO38" s="269"/>
      <c r="LBP38" s="269"/>
      <c r="LBQ38" s="269"/>
      <c r="LBR38" s="269"/>
      <c r="LBS38" s="269"/>
      <c r="LBT38" s="269"/>
      <c r="LBU38" s="269"/>
      <c r="LBV38" s="269"/>
      <c r="LBW38" s="269"/>
      <c r="LBX38" s="269"/>
      <c r="LBY38" s="269"/>
      <c r="LBZ38" s="269"/>
      <c r="LCA38" s="269"/>
      <c r="LCB38" s="269"/>
      <c r="LCC38" s="269"/>
      <c r="LCD38" s="269"/>
      <c r="LCE38" s="269"/>
      <c r="LCF38" s="269"/>
      <c r="LCG38" s="269"/>
      <c r="LCH38" s="269"/>
      <c r="LCI38" s="269"/>
      <c r="LCJ38" s="269"/>
      <c r="LCK38" s="269"/>
      <c r="LCL38" s="269"/>
      <c r="LCM38" s="269"/>
      <c r="LCN38" s="269"/>
      <c r="LCO38" s="269"/>
      <c r="LCP38" s="269"/>
      <c r="LCQ38" s="269"/>
      <c r="LCR38" s="269"/>
      <c r="LCS38" s="269"/>
      <c r="LCT38" s="269"/>
      <c r="LCU38" s="269"/>
      <c r="LCV38" s="269"/>
      <c r="LCW38" s="269"/>
      <c r="LCX38" s="269"/>
      <c r="LCY38" s="269"/>
      <c r="LCZ38" s="269"/>
      <c r="LDA38" s="269"/>
      <c r="LDB38" s="269"/>
      <c r="LDC38" s="269"/>
      <c r="LDD38" s="269"/>
      <c r="LDE38" s="269"/>
      <c r="LDF38" s="269"/>
      <c r="LDG38" s="269"/>
      <c r="LDH38" s="269"/>
      <c r="LDI38" s="269"/>
      <c r="LDJ38" s="269"/>
      <c r="LDK38" s="269"/>
      <c r="LDL38" s="269"/>
      <c r="LDM38" s="269"/>
      <c r="LDN38" s="269"/>
      <c r="LDO38" s="269"/>
      <c r="LDP38" s="269"/>
      <c r="LDQ38" s="269"/>
      <c r="LDR38" s="269"/>
      <c r="LDS38" s="269"/>
      <c r="LDT38" s="269"/>
      <c r="LDU38" s="269"/>
      <c r="LDV38" s="269"/>
      <c r="LDW38" s="269"/>
      <c r="LDX38" s="269"/>
      <c r="LDY38" s="269"/>
      <c r="LDZ38" s="269"/>
      <c r="LEA38" s="269"/>
      <c r="LEB38" s="269"/>
      <c r="LEC38" s="269"/>
      <c r="LED38" s="269"/>
      <c r="LEE38" s="269"/>
      <c r="LEF38" s="269"/>
      <c r="LEG38" s="269"/>
      <c r="LEH38" s="269"/>
      <c r="LEI38" s="269"/>
      <c r="LEJ38" s="269"/>
      <c r="LEK38" s="269"/>
      <c r="LEL38" s="269"/>
      <c r="LEM38" s="269"/>
      <c r="LEN38" s="269"/>
      <c r="LEO38" s="269"/>
      <c r="LEP38" s="269"/>
      <c r="LEQ38" s="269"/>
      <c r="LER38" s="269"/>
      <c r="LES38" s="269"/>
      <c r="LET38" s="269"/>
      <c r="LEU38" s="269"/>
      <c r="LEV38" s="269"/>
      <c r="LEW38" s="269"/>
      <c r="LEX38" s="269"/>
      <c r="LEY38" s="269"/>
      <c r="LEZ38" s="269"/>
      <c r="LFA38" s="269"/>
      <c r="LFB38" s="269"/>
      <c r="LFC38" s="269"/>
      <c r="LFD38" s="269"/>
      <c r="LFE38" s="269"/>
      <c r="LFF38" s="269"/>
      <c r="LFG38" s="269"/>
      <c r="LFH38" s="269"/>
      <c r="LFI38" s="269"/>
      <c r="LFJ38" s="269"/>
      <c r="LFK38" s="269"/>
      <c r="LFL38" s="269"/>
      <c r="LFM38" s="269"/>
      <c r="LFN38" s="269"/>
      <c r="LFO38" s="269"/>
      <c r="LFP38" s="269"/>
      <c r="LFQ38" s="269"/>
      <c r="LFR38" s="269"/>
      <c r="LFS38" s="269"/>
      <c r="LFT38" s="269"/>
      <c r="LFU38" s="269"/>
      <c r="LFV38" s="269"/>
      <c r="LFW38" s="269"/>
      <c r="LFX38" s="269"/>
      <c r="LFY38" s="269"/>
      <c r="LFZ38" s="269"/>
      <c r="LGA38" s="269"/>
      <c r="LGB38" s="269"/>
      <c r="LGC38" s="269"/>
      <c r="LGD38" s="269"/>
      <c r="LGE38" s="269"/>
      <c r="LGF38" s="269"/>
      <c r="LGG38" s="269"/>
      <c r="LGH38" s="269"/>
      <c r="LGI38" s="269"/>
      <c r="LGJ38" s="269"/>
      <c r="LGK38" s="269"/>
      <c r="LGL38" s="269"/>
      <c r="LGM38" s="269"/>
      <c r="LGN38" s="269"/>
      <c r="LGO38" s="269"/>
      <c r="LGP38" s="269"/>
      <c r="LGQ38" s="269"/>
      <c r="LGR38" s="269"/>
      <c r="LGS38" s="269"/>
      <c r="LGT38" s="269"/>
      <c r="LGU38" s="269"/>
      <c r="LGV38" s="269"/>
      <c r="LGW38" s="269"/>
      <c r="LGX38" s="269"/>
      <c r="LGY38" s="269"/>
      <c r="LGZ38" s="269"/>
      <c r="LHA38" s="269"/>
      <c r="LHB38" s="269"/>
      <c r="LHC38" s="269"/>
      <c r="LHD38" s="269"/>
      <c r="LHE38" s="269"/>
      <c r="LHF38" s="269"/>
      <c r="LHG38" s="269"/>
      <c r="LHH38" s="269"/>
      <c r="LHI38" s="269"/>
      <c r="LHJ38" s="269"/>
      <c r="LHK38" s="269"/>
      <c r="LHL38" s="269"/>
      <c r="LHM38" s="269"/>
      <c r="LHN38" s="269"/>
      <c r="LHO38" s="269"/>
      <c r="LHP38" s="269"/>
      <c r="LHQ38" s="269"/>
      <c r="LHR38" s="269"/>
      <c r="LHS38" s="269"/>
      <c r="LHT38" s="269"/>
      <c r="LHU38" s="269"/>
      <c r="LHV38" s="269"/>
      <c r="LHW38" s="269"/>
      <c r="LHX38" s="269"/>
      <c r="LHY38" s="269"/>
      <c r="LHZ38" s="269"/>
      <c r="LIA38" s="269"/>
      <c r="LIB38" s="269"/>
      <c r="LIC38" s="269"/>
      <c r="LID38" s="269"/>
      <c r="LIE38" s="269"/>
      <c r="LIF38" s="269"/>
      <c r="LIG38" s="269"/>
      <c r="LIH38" s="269"/>
      <c r="LII38" s="269"/>
      <c r="LIJ38" s="269"/>
      <c r="LIK38" s="269"/>
      <c r="LIL38" s="269"/>
      <c r="LIM38" s="269"/>
      <c r="LIN38" s="269"/>
      <c r="LIO38" s="269"/>
      <c r="LIP38" s="269"/>
      <c r="LIQ38" s="269"/>
      <c r="LIR38" s="269"/>
      <c r="LIS38" s="269"/>
      <c r="LIT38" s="269"/>
      <c r="LIU38" s="269"/>
      <c r="LIV38" s="269"/>
      <c r="LIW38" s="269"/>
      <c r="LIX38" s="269"/>
      <c r="LIY38" s="269"/>
      <c r="LIZ38" s="269"/>
      <c r="LJA38" s="269"/>
      <c r="LJB38" s="269"/>
      <c r="LJC38" s="269"/>
      <c r="LJD38" s="269"/>
      <c r="LJE38" s="269"/>
      <c r="LJF38" s="269"/>
      <c r="LJG38" s="269"/>
      <c r="LJH38" s="269"/>
      <c r="LJI38" s="269"/>
      <c r="LJJ38" s="269"/>
      <c r="LJK38" s="269"/>
      <c r="LJL38" s="269"/>
      <c r="LJM38" s="269"/>
      <c r="LJN38" s="269"/>
      <c r="LJO38" s="269"/>
      <c r="LJP38" s="269"/>
      <c r="LJQ38" s="269"/>
      <c r="LJR38" s="269"/>
      <c r="LJS38" s="269"/>
      <c r="LJT38" s="269"/>
      <c r="LJU38" s="269"/>
      <c r="LJV38" s="269"/>
      <c r="LJW38" s="269"/>
      <c r="LJX38" s="269"/>
      <c r="LJY38" s="269"/>
      <c r="LJZ38" s="269"/>
      <c r="LKA38" s="269"/>
      <c r="LKB38" s="269"/>
      <c r="LKC38" s="269"/>
      <c r="LKD38" s="269"/>
      <c r="LKE38" s="269"/>
      <c r="LKF38" s="269"/>
      <c r="LKG38" s="269"/>
      <c r="LKH38" s="269"/>
      <c r="LKI38" s="269"/>
      <c r="LKJ38" s="269"/>
      <c r="LKK38" s="269"/>
      <c r="LKL38" s="269"/>
      <c r="LKM38" s="269"/>
      <c r="LKN38" s="269"/>
      <c r="LKO38" s="269"/>
      <c r="LKP38" s="269"/>
      <c r="LKQ38" s="269"/>
      <c r="LKR38" s="269"/>
      <c r="LKS38" s="269"/>
      <c r="LKT38" s="269"/>
      <c r="LKU38" s="269"/>
      <c r="LKV38" s="269"/>
      <c r="LKW38" s="269"/>
      <c r="LKX38" s="269"/>
      <c r="LKY38" s="269"/>
      <c r="LKZ38" s="269"/>
      <c r="LLA38" s="269"/>
      <c r="LLB38" s="269"/>
      <c r="LLC38" s="269"/>
      <c r="LLD38" s="269"/>
      <c r="LLE38" s="269"/>
      <c r="LLF38" s="269"/>
      <c r="LLG38" s="269"/>
      <c r="LLH38" s="269"/>
      <c r="LLI38" s="269"/>
      <c r="LLJ38" s="269"/>
      <c r="LLK38" s="269"/>
      <c r="LLL38" s="269"/>
      <c r="LLM38" s="269"/>
      <c r="LLN38" s="269"/>
      <c r="LLO38" s="269"/>
      <c r="LLP38" s="269"/>
      <c r="LLQ38" s="269"/>
      <c r="LLR38" s="269"/>
      <c r="LLS38" s="269"/>
      <c r="LLT38" s="269"/>
      <c r="LLU38" s="269"/>
      <c r="LLV38" s="269"/>
      <c r="LLW38" s="269"/>
      <c r="LLX38" s="269"/>
      <c r="LLY38" s="269"/>
      <c r="LLZ38" s="269"/>
      <c r="LMA38" s="269"/>
      <c r="LMB38" s="269"/>
      <c r="LMC38" s="269"/>
      <c r="LMD38" s="269"/>
      <c r="LME38" s="269"/>
      <c r="LMF38" s="269"/>
      <c r="LMG38" s="269"/>
      <c r="LMH38" s="269"/>
      <c r="LMI38" s="269"/>
      <c r="LMJ38" s="269"/>
      <c r="LMK38" s="269"/>
      <c r="LML38" s="269"/>
      <c r="LMM38" s="269"/>
      <c r="LMN38" s="269"/>
      <c r="LMO38" s="269"/>
      <c r="LMP38" s="269"/>
      <c r="LMQ38" s="269"/>
      <c r="LMR38" s="269"/>
      <c r="LMS38" s="269"/>
      <c r="LMT38" s="269"/>
      <c r="LMU38" s="269"/>
      <c r="LMV38" s="269"/>
      <c r="LMW38" s="269"/>
      <c r="LMX38" s="269"/>
      <c r="LMY38" s="269"/>
      <c r="LMZ38" s="269"/>
      <c r="LNA38" s="269"/>
      <c r="LNB38" s="269"/>
      <c r="LNC38" s="269"/>
      <c r="LND38" s="269"/>
      <c r="LNE38" s="269"/>
      <c r="LNF38" s="269"/>
      <c r="LNG38" s="269"/>
      <c r="LNH38" s="269"/>
      <c r="LNI38" s="269"/>
      <c r="LNJ38" s="269"/>
      <c r="LNK38" s="269"/>
      <c r="LNL38" s="269"/>
      <c r="LNM38" s="269"/>
      <c r="LNN38" s="269"/>
      <c r="LNO38" s="269"/>
      <c r="LNP38" s="269"/>
      <c r="LNQ38" s="269"/>
      <c r="LNR38" s="269"/>
      <c r="LNS38" s="269"/>
      <c r="LNT38" s="269"/>
      <c r="LNU38" s="269"/>
      <c r="LNV38" s="269"/>
      <c r="LNW38" s="269"/>
      <c r="LNX38" s="269"/>
      <c r="LNY38" s="269"/>
      <c r="LNZ38" s="269"/>
      <c r="LOA38" s="269"/>
      <c r="LOB38" s="269"/>
      <c r="LOC38" s="269"/>
      <c r="LOD38" s="269"/>
      <c r="LOE38" s="269"/>
      <c r="LOF38" s="269"/>
      <c r="LOG38" s="269"/>
      <c r="LOH38" s="269"/>
      <c r="LOI38" s="269"/>
      <c r="LOJ38" s="269"/>
      <c r="LOK38" s="269"/>
      <c r="LOL38" s="269"/>
      <c r="LOM38" s="269"/>
      <c r="LON38" s="269"/>
      <c r="LOO38" s="269"/>
      <c r="LOP38" s="269"/>
      <c r="LOQ38" s="269"/>
      <c r="LOR38" s="269"/>
      <c r="LOS38" s="269"/>
      <c r="LOT38" s="269"/>
      <c r="LOU38" s="269"/>
      <c r="LOV38" s="269"/>
      <c r="LOW38" s="269"/>
      <c r="LOX38" s="269"/>
      <c r="LOY38" s="269"/>
      <c r="LOZ38" s="269"/>
      <c r="LPA38" s="269"/>
      <c r="LPB38" s="269"/>
      <c r="LPC38" s="269"/>
      <c r="LPD38" s="269"/>
      <c r="LPE38" s="269"/>
      <c r="LPF38" s="269"/>
      <c r="LPG38" s="269"/>
      <c r="LPH38" s="269"/>
      <c r="LPI38" s="269"/>
      <c r="LPJ38" s="269"/>
      <c r="LPK38" s="269"/>
      <c r="LPL38" s="269"/>
      <c r="LPM38" s="269"/>
      <c r="LPN38" s="269"/>
      <c r="LPO38" s="269"/>
      <c r="LPP38" s="269"/>
      <c r="LPQ38" s="269"/>
      <c r="LPR38" s="269"/>
      <c r="LPS38" s="269"/>
      <c r="LPT38" s="269"/>
      <c r="LPU38" s="269"/>
      <c r="LPV38" s="269"/>
      <c r="LPW38" s="269"/>
      <c r="LPX38" s="269"/>
      <c r="LPY38" s="269"/>
      <c r="LPZ38" s="269"/>
      <c r="LQA38" s="269"/>
      <c r="LQB38" s="269"/>
      <c r="LQC38" s="269"/>
      <c r="LQD38" s="269"/>
      <c r="LQE38" s="269"/>
      <c r="LQF38" s="269"/>
      <c r="LQG38" s="269"/>
      <c r="LQH38" s="269"/>
      <c r="LQI38" s="269"/>
      <c r="LQJ38" s="269"/>
      <c r="LQK38" s="269"/>
      <c r="LQL38" s="269"/>
      <c r="LQM38" s="269"/>
      <c r="LQN38" s="269"/>
      <c r="LQO38" s="269"/>
      <c r="LQP38" s="269"/>
      <c r="LQQ38" s="269"/>
      <c r="LQR38" s="269"/>
      <c r="LQS38" s="269"/>
      <c r="LQT38" s="269"/>
      <c r="LQU38" s="269"/>
      <c r="LQV38" s="269"/>
      <c r="LQW38" s="269"/>
      <c r="LQX38" s="269"/>
      <c r="LQY38" s="269"/>
      <c r="LQZ38" s="269"/>
      <c r="LRA38" s="269"/>
      <c r="LRB38" s="269"/>
      <c r="LRC38" s="269"/>
      <c r="LRD38" s="269"/>
      <c r="LRE38" s="269"/>
      <c r="LRF38" s="269"/>
      <c r="LRG38" s="269"/>
      <c r="LRH38" s="269"/>
      <c r="LRI38" s="269"/>
      <c r="LRJ38" s="269"/>
      <c r="LRK38" s="269"/>
      <c r="LRL38" s="269"/>
      <c r="LRM38" s="269"/>
      <c r="LRN38" s="269"/>
      <c r="LRO38" s="269"/>
      <c r="LRP38" s="269"/>
      <c r="LRQ38" s="269"/>
      <c r="LRR38" s="269"/>
      <c r="LRS38" s="269"/>
      <c r="LRT38" s="269"/>
      <c r="LRU38" s="269"/>
      <c r="LRV38" s="269"/>
      <c r="LRW38" s="269"/>
      <c r="LRX38" s="269"/>
      <c r="LRY38" s="269"/>
      <c r="LRZ38" s="269"/>
      <c r="LSA38" s="269"/>
      <c r="LSB38" s="269"/>
      <c r="LSC38" s="269"/>
      <c r="LSD38" s="269"/>
      <c r="LSE38" s="269"/>
      <c r="LSF38" s="269"/>
      <c r="LSG38" s="269"/>
      <c r="LSH38" s="269"/>
      <c r="LSI38" s="269"/>
      <c r="LSJ38" s="269"/>
      <c r="LSK38" s="269"/>
      <c r="LSL38" s="269"/>
      <c r="LSM38" s="269"/>
      <c r="LSN38" s="269"/>
      <c r="LSO38" s="269"/>
      <c r="LSP38" s="269"/>
      <c r="LSQ38" s="269"/>
      <c r="LSR38" s="269"/>
      <c r="LSS38" s="269"/>
      <c r="LST38" s="269"/>
      <c r="LSU38" s="269"/>
      <c r="LSV38" s="269"/>
      <c r="LSW38" s="269"/>
      <c r="LSX38" s="269"/>
      <c r="LSY38" s="269"/>
      <c r="LSZ38" s="269"/>
      <c r="LTA38" s="269"/>
      <c r="LTB38" s="269"/>
      <c r="LTC38" s="269"/>
      <c r="LTD38" s="269"/>
      <c r="LTE38" s="269"/>
      <c r="LTF38" s="269"/>
      <c r="LTG38" s="269"/>
      <c r="LTH38" s="269"/>
      <c r="LTI38" s="269"/>
      <c r="LTJ38" s="269"/>
      <c r="LTK38" s="269"/>
      <c r="LTL38" s="269"/>
      <c r="LTM38" s="269"/>
      <c r="LTN38" s="269"/>
      <c r="LTO38" s="269"/>
      <c r="LTP38" s="269"/>
      <c r="LTQ38" s="269"/>
      <c r="LTR38" s="269"/>
      <c r="LTS38" s="269"/>
      <c r="LTT38" s="269"/>
      <c r="LTU38" s="269"/>
      <c r="LTV38" s="269"/>
      <c r="LTW38" s="269"/>
      <c r="LTX38" s="269"/>
      <c r="LTY38" s="269"/>
      <c r="LTZ38" s="269"/>
      <c r="LUA38" s="269"/>
      <c r="LUB38" s="269"/>
      <c r="LUC38" s="269"/>
      <c r="LUD38" s="269"/>
      <c r="LUE38" s="269"/>
      <c r="LUF38" s="269"/>
      <c r="LUG38" s="269"/>
      <c r="LUH38" s="269"/>
      <c r="LUI38" s="269"/>
      <c r="LUJ38" s="269"/>
      <c r="LUK38" s="269"/>
      <c r="LUL38" s="269"/>
      <c r="LUM38" s="269"/>
      <c r="LUN38" s="269"/>
      <c r="LUO38" s="269"/>
      <c r="LUP38" s="269"/>
      <c r="LUQ38" s="269"/>
      <c r="LUR38" s="269"/>
      <c r="LUS38" s="269"/>
      <c r="LUT38" s="269"/>
      <c r="LUU38" s="269"/>
      <c r="LUV38" s="269"/>
      <c r="LUW38" s="269"/>
      <c r="LUX38" s="269"/>
      <c r="LUY38" s="269"/>
      <c r="LUZ38" s="269"/>
      <c r="LVA38" s="269"/>
      <c r="LVB38" s="269"/>
      <c r="LVC38" s="269"/>
      <c r="LVD38" s="269"/>
      <c r="LVE38" s="269"/>
      <c r="LVF38" s="269"/>
      <c r="LVG38" s="269"/>
      <c r="LVH38" s="269"/>
      <c r="LVI38" s="269"/>
      <c r="LVJ38" s="269"/>
      <c r="LVK38" s="269"/>
      <c r="LVL38" s="269"/>
      <c r="LVM38" s="269"/>
      <c r="LVN38" s="269"/>
      <c r="LVO38" s="269"/>
      <c r="LVP38" s="269"/>
      <c r="LVQ38" s="269"/>
      <c r="LVR38" s="269"/>
      <c r="LVS38" s="269"/>
      <c r="LVT38" s="269"/>
      <c r="LVU38" s="269"/>
      <c r="LVV38" s="269"/>
      <c r="LVW38" s="269"/>
      <c r="LVX38" s="269"/>
      <c r="LVY38" s="269"/>
      <c r="LVZ38" s="269"/>
      <c r="LWA38" s="269"/>
      <c r="LWB38" s="269"/>
      <c r="LWC38" s="269"/>
      <c r="LWD38" s="269"/>
      <c r="LWE38" s="269"/>
      <c r="LWF38" s="269"/>
      <c r="LWG38" s="269"/>
      <c r="LWH38" s="269"/>
      <c r="LWI38" s="269"/>
      <c r="LWJ38" s="269"/>
      <c r="LWK38" s="269"/>
      <c r="LWL38" s="269"/>
      <c r="LWM38" s="269"/>
      <c r="LWN38" s="269"/>
      <c r="LWO38" s="269"/>
      <c r="LWP38" s="269"/>
      <c r="LWQ38" s="269"/>
      <c r="LWR38" s="269"/>
      <c r="LWS38" s="269"/>
      <c r="LWT38" s="269"/>
      <c r="LWU38" s="269"/>
      <c r="LWV38" s="269"/>
      <c r="LWW38" s="269"/>
      <c r="LWX38" s="269"/>
      <c r="LWY38" s="269"/>
      <c r="LWZ38" s="269"/>
      <c r="LXA38" s="269"/>
      <c r="LXB38" s="269"/>
      <c r="LXC38" s="269"/>
      <c r="LXD38" s="269"/>
      <c r="LXE38" s="269"/>
      <c r="LXF38" s="269"/>
      <c r="LXG38" s="269"/>
      <c r="LXH38" s="269"/>
      <c r="LXI38" s="269"/>
      <c r="LXJ38" s="269"/>
      <c r="LXK38" s="269"/>
      <c r="LXL38" s="269"/>
      <c r="LXM38" s="269"/>
      <c r="LXN38" s="269"/>
      <c r="LXO38" s="269"/>
      <c r="LXP38" s="269"/>
      <c r="LXQ38" s="269"/>
      <c r="LXR38" s="269"/>
      <c r="LXS38" s="269"/>
      <c r="LXT38" s="269"/>
      <c r="LXU38" s="269"/>
      <c r="LXV38" s="269"/>
      <c r="LXW38" s="269"/>
      <c r="LXX38" s="269"/>
      <c r="LXY38" s="269"/>
      <c r="LXZ38" s="269"/>
      <c r="LYA38" s="269"/>
      <c r="LYB38" s="269"/>
      <c r="LYC38" s="269"/>
      <c r="LYD38" s="269"/>
      <c r="LYE38" s="269"/>
      <c r="LYF38" s="269"/>
      <c r="LYG38" s="269"/>
      <c r="LYH38" s="269"/>
      <c r="LYI38" s="269"/>
      <c r="LYJ38" s="269"/>
      <c r="LYK38" s="269"/>
      <c r="LYL38" s="269"/>
      <c r="LYM38" s="269"/>
      <c r="LYN38" s="269"/>
      <c r="LYO38" s="269"/>
      <c r="LYP38" s="269"/>
      <c r="LYQ38" s="269"/>
      <c r="LYR38" s="269"/>
      <c r="LYS38" s="269"/>
      <c r="LYT38" s="269"/>
      <c r="LYU38" s="269"/>
      <c r="LYV38" s="269"/>
      <c r="LYW38" s="269"/>
      <c r="LYX38" s="269"/>
      <c r="LYY38" s="269"/>
      <c r="LYZ38" s="269"/>
      <c r="LZA38" s="269"/>
      <c r="LZB38" s="269"/>
      <c r="LZC38" s="269"/>
      <c r="LZD38" s="269"/>
      <c r="LZE38" s="269"/>
      <c r="LZF38" s="269"/>
      <c r="LZG38" s="269"/>
      <c r="LZH38" s="269"/>
      <c r="LZI38" s="269"/>
      <c r="LZJ38" s="269"/>
      <c r="LZK38" s="269"/>
      <c r="LZL38" s="269"/>
      <c r="LZM38" s="269"/>
      <c r="LZN38" s="269"/>
      <c r="LZO38" s="269"/>
      <c r="LZP38" s="269"/>
      <c r="LZQ38" s="269"/>
      <c r="LZR38" s="269"/>
      <c r="LZS38" s="269"/>
      <c r="LZT38" s="269"/>
      <c r="LZU38" s="269"/>
      <c r="LZV38" s="269"/>
      <c r="LZW38" s="269"/>
      <c r="LZX38" s="269"/>
      <c r="LZY38" s="269"/>
      <c r="LZZ38" s="269"/>
      <c r="MAA38" s="269"/>
      <c r="MAB38" s="269"/>
      <c r="MAC38" s="269"/>
      <c r="MAD38" s="269"/>
      <c r="MAE38" s="269"/>
      <c r="MAF38" s="269"/>
      <c r="MAG38" s="269"/>
      <c r="MAH38" s="269"/>
      <c r="MAI38" s="269"/>
      <c r="MAJ38" s="269"/>
      <c r="MAK38" s="269"/>
      <c r="MAL38" s="269"/>
      <c r="MAM38" s="269"/>
      <c r="MAN38" s="269"/>
      <c r="MAO38" s="269"/>
      <c r="MAP38" s="269"/>
      <c r="MAQ38" s="269"/>
      <c r="MAR38" s="269"/>
      <c r="MAS38" s="269"/>
      <c r="MAT38" s="269"/>
      <c r="MAU38" s="269"/>
      <c r="MAV38" s="269"/>
      <c r="MAW38" s="269"/>
      <c r="MAX38" s="269"/>
      <c r="MAY38" s="269"/>
      <c r="MAZ38" s="269"/>
      <c r="MBA38" s="269"/>
      <c r="MBB38" s="269"/>
      <c r="MBC38" s="269"/>
      <c r="MBD38" s="269"/>
      <c r="MBE38" s="269"/>
      <c r="MBF38" s="269"/>
      <c r="MBG38" s="269"/>
      <c r="MBH38" s="269"/>
      <c r="MBI38" s="269"/>
      <c r="MBJ38" s="269"/>
      <c r="MBK38" s="269"/>
      <c r="MBL38" s="269"/>
      <c r="MBM38" s="269"/>
      <c r="MBN38" s="269"/>
      <c r="MBO38" s="269"/>
      <c r="MBP38" s="269"/>
      <c r="MBQ38" s="269"/>
      <c r="MBR38" s="269"/>
      <c r="MBS38" s="269"/>
      <c r="MBT38" s="269"/>
      <c r="MBU38" s="269"/>
      <c r="MBV38" s="269"/>
      <c r="MBW38" s="269"/>
      <c r="MBX38" s="269"/>
      <c r="MBY38" s="269"/>
      <c r="MBZ38" s="269"/>
      <c r="MCA38" s="269"/>
      <c r="MCB38" s="269"/>
      <c r="MCC38" s="269"/>
      <c r="MCD38" s="269"/>
      <c r="MCE38" s="269"/>
      <c r="MCF38" s="269"/>
      <c r="MCG38" s="269"/>
      <c r="MCH38" s="269"/>
      <c r="MCI38" s="269"/>
      <c r="MCJ38" s="269"/>
      <c r="MCK38" s="269"/>
      <c r="MCL38" s="269"/>
      <c r="MCM38" s="269"/>
      <c r="MCN38" s="269"/>
      <c r="MCO38" s="269"/>
      <c r="MCP38" s="269"/>
      <c r="MCQ38" s="269"/>
      <c r="MCR38" s="269"/>
      <c r="MCS38" s="269"/>
      <c r="MCT38" s="269"/>
      <c r="MCU38" s="269"/>
      <c r="MCV38" s="269"/>
      <c r="MCW38" s="269"/>
      <c r="MCX38" s="269"/>
      <c r="MCY38" s="269"/>
      <c r="MCZ38" s="269"/>
      <c r="MDA38" s="269"/>
      <c r="MDB38" s="269"/>
      <c r="MDC38" s="269"/>
      <c r="MDD38" s="269"/>
      <c r="MDE38" s="269"/>
      <c r="MDF38" s="269"/>
      <c r="MDG38" s="269"/>
      <c r="MDH38" s="269"/>
      <c r="MDI38" s="269"/>
      <c r="MDJ38" s="269"/>
      <c r="MDK38" s="269"/>
      <c r="MDL38" s="269"/>
      <c r="MDM38" s="269"/>
      <c r="MDN38" s="269"/>
      <c r="MDO38" s="269"/>
      <c r="MDP38" s="269"/>
      <c r="MDQ38" s="269"/>
      <c r="MDR38" s="269"/>
      <c r="MDS38" s="269"/>
      <c r="MDT38" s="269"/>
      <c r="MDU38" s="269"/>
      <c r="MDV38" s="269"/>
      <c r="MDW38" s="269"/>
      <c r="MDX38" s="269"/>
      <c r="MDY38" s="269"/>
      <c r="MDZ38" s="269"/>
      <c r="MEA38" s="269"/>
      <c r="MEB38" s="269"/>
      <c r="MEC38" s="269"/>
      <c r="MED38" s="269"/>
      <c r="MEE38" s="269"/>
      <c r="MEF38" s="269"/>
      <c r="MEG38" s="269"/>
      <c r="MEH38" s="269"/>
      <c r="MEI38" s="269"/>
      <c r="MEJ38" s="269"/>
      <c r="MEK38" s="269"/>
      <c r="MEL38" s="269"/>
      <c r="MEM38" s="269"/>
      <c r="MEN38" s="269"/>
      <c r="MEO38" s="269"/>
      <c r="MEP38" s="269"/>
      <c r="MEQ38" s="269"/>
      <c r="MER38" s="269"/>
      <c r="MES38" s="269"/>
      <c r="MET38" s="269"/>
      <c r="MEU38" s="269"/>
      <c r="MEV38" s="269"/>
      <c r="MEW38" s="269"/>
      <c r="MEX38" s="269"/>
      <c r="MEY38" s="269"/>
      <c r="MEZ38" s="269"/>
      <c r="MFA38" s="269"/>
      <c r="MFB38" s="269"/>
      <c r="MFC38" s="269"/>
      <c r="MFD38" s="269"/>
      <c r="MFE38" s="269"/>
      <c r="MFF38" s="269"/>
      <c r="MFG38" s="269"/>
      <c r="MFH38" s="269"/>
      <c r="MFI38" s="269"/>
      <c r="MFJ38" s="269"/>
      <c r="MFK38" s="269"/>
      <c r="MFL38" s="269"/>
      <c r="MFM38" s="269"/>
      <c r="MFN38" s="269"/>
      <c r="MFO38" s="269"/>
      <c r="MFP38" s="269"/>
      <c r="MFQ38" s="269"/>
      <c r="MFR38" s="269"/>
      <c r="MFS38" s="269"/>
      <c r="MFT38" s="269"/>
      <c r="MFU38" s="269"/>
      <c r="MFV38" s="269"/>
      <c r="MFW38" s="269"/>
      <c r="MFX38" s="269"/>
      <c r="MFY38" s="269"/>
      <c r="MFZ38" s="269"/>
      <c r="MGA38" s="269"/>
      <c r="MGB38" s="269"/>
      <c r="MGC38" s="269"/>
      <c r="MGD38" s="269"/>
      <c r="MGE38" s="269"/>
      <c r="MGF38" s="269"/>
      <c r="MGG38" s="269"/>
      <c r="MGH38" s="269"/>
      <c r="MGI38" s="269"/>
      <c r="MGJ38" s="269"/>
      <c r="MGK38" s="269"/>
      <c r="MGL38" s="269"/>
      <c r="MGM38" s="269"/>
      <c r="MGN38" s="269"/>
      <c r="MGO38" s="269"/>
      <c r="MGP38" s="269"/>
      <c r="MGQ38" s="269"/>
      <c r="MGR38" s="269"/>
      <c r="MGS38" s="269"/>
      <c r="MGT38" s="269"/>
      <c r="MGU38" s="269"/>
      <c r="MGV38" s="269"/>
      <c r="MGW38" s="269"/>
      <c r="MGX38" s="269"/>
      <c r="MGY38" s="269"/>
      <c r="MGZ38" s="269"/>
      <c r="MHA38" s="269"/>
      <c r="MHB38" s="269"/>
      <c r="MHC38" s="269"/>
      <c r="MHD38" s="269"/>
      <c r="MHE38" s="269"/>
      <c r="MHF38" s="269"/>
      <c r="MHG38" s="269"/>
      <c r="MHH38" s="269"/>
      <c r="MHI38" s="269"/>
      <c r="MHJ38" s="269"/>
      <c r="MHK38" s="269"/>
      <c r="MHL38" s="269"/>
      <c r="MHM38" s="269"/>
      <c r="MHN38" s="269"/>
      <c r="MHO38" s="269"/>
      <c r="MHP38" s="269"/>
      <c r="MHQ38" s="269"/>
      <c r="MHR38" s="269"/>
      <c r="MHS38" s="269"/>
      <c r="MHT38" s="269"/>
      <c r="MHU38" s="269"/>
      <c r="MHV38" s="269"/>
      <c r="MHW38" s="269"/>
      <c r="MHX38" s="269"/>
      <c r="MHY38" s="269"/>
      <c r="MHZ38" s="269"/>
      <c r="MIA38" s="269"/>
      <c r="MIB38" s="269"/>
      <c r="MIC38" s="269"/>
      <c r="MID38" s="269"/>
      <c r="MIE38" s="269"/>
      <c r="MIF38" s="269"/>
      <c r="MIG38" s="269"/>
      <c r="MIH38" s="269"/>
      <c r="MII38" s="269"/>
      <c r="MIJ38" s="269"/>
      <c r="MIK38" s="269"/>
      <c r="MIL38" s="269"/>
      <c r="MIM38" s="269"/>
      <c r="MIN38" s="269"/>
      <c r="MIO38" s="269"/>
      <c r="MIP38" s="269"/>
      <c r="MIQ38" s="269"/>
      <c r="MIR38" s="269"/>
      <c r="MIS38" s="269"/>
      <c r="MIT38" s="269"/>
      <c r="MIU38" s="269"/>
      <c r="MIV38" s="269"/>
      <c r="MIW38" s="269"/>
      <c r="MIX38" s="269"/>
      <c r="MIY38" s="269"/>
      <c r="MIZ38" s="269"/>
      <c r="MJA38" s="269"/>
      <c r="MJB38" s="269"/>
      <c r="MJC38" s="269"/>
      <c r="MJD38" s="269"/>
      <c r="MJE38" s="269"/>
      <c r="MJF38" s="269"/>
      <c r="MJG38" s="269"/>
      <c r="MJH38" s="269"/>
      <c r="MJI38" s="269"/>
      <c r="MJJ38" s="269"/>
      <c r="MJK38" s="269"/>
      <c r="MJL38" s="269"/>
      <c r="MJM38" s="269"/>
      <c r="MJN38" s="269"/>
      <c r="MJO38" s="269"/>
      <c r="MJP38" s="269"/>
      <c r="MJQ38" s="269"/>
      <c r="MJR38" s="269"/>
      <c r="MJS38" s="269"/>
      <c r="MJT38" s="269"/>
      <c r="MJU38" s="269"/>
      <c r="MJV38" s="269"/>
      <c r="MJW38" s="269"/>
      <c r="MJX38" s="269"/>
      <c r="MJY38" s="269"/>
      <c r="MJZ38" s="269"/>
      <c r="MKA38" s="269"/>
      <c r="MKB38" s="269"/>
      <c r="MKC38" s="269"/>
      <c r="MKD38" s="269"/>
      <c r="MKE38" s="269"/>
      <c r="MKF38" s="269"/>
      <c r="MKG38" s="269"/>
      <c r="MKH38" s="269"/>
      <c r="MKI38" s="269"/>
      <c r="MKJ38" s="269"/>
      <c r="MKK38" s="269"/>
      <c r="MKL38" s="269"/>
      <c r="MKM38" s="269"/>
      <c r="MKN38" s="269"/>
      <c r="MKO38" s="269"/>
      <c r="MKP38" s="269"/>
      <c r="MKQ38" s="269"/>
      <c r="MKR38" s="269"/>
      <c r="MKS38" s="269"/>
      <c r="MKT38" s="269"/>
      <c r="MKU38" s="269"/>
      <c r="MKV38" s="269"/>
      <c r="MKW38" s="269"/>
      <c r="MKX38" s="269"/>
      <c r="MKY38" s="269"/>
      <c r="MKZ38" s="269"/>
      <c r="MLA38" s="269"/>
      <c r="MLB38" s="269"/>
      <c r="MLC38" s="269"/>
      <c r="MLD38" s="269"/>
      <c r="MLE38" s="269"/>
      <c r="MLF38" s="269"/>
      <c r="MLG38" s="269"/>
      <c r="MLH38" s="269"/>
      <c r="MLI38" s="269"/>
      <c r="MLJ38" s="269"/>
      <c r="MLK38" s="269"/>
      <c r="MLL38" s="269"/>
      <c r="MLM38" s="269"/>
      <c r="MLN38" s="269"/>
      <c r="MLO38" s="269"/>
      <c r="MLP38" s="269"/>
      <c r="MLQ38" s="269"/>
      <c r="MLR38" s="269"/>
      <c r="MLS38" s="269"/>
      <c r="MLT38" s="269"/>
      <c r="MLU38" s="269"/>
      <c r="MLV38" s="269"/>
      <c r="MLW38" s="269"/>
      <c r="MLX38" s="269"/>
      <c r="MLY38" s="269"/>
      <c r="MLZ38" s="269"/>
      <c r="MMA38" s="269"/>
      <c r="MMB38" s="269"/>
      <c r="MMC38" s="269"/>
      <c r="MMD38" s="269"/>
      <c r="MME38" s="269"/>
      <c r="MMF38" s="269"/>
      <c r="MMG38" s="269"/>
      <c r="MMH38" s="269"/>
      <c r="MMI38" s="269"/>
      <c r="MMJ38" s="269"/>
      <c r="MMK38" s="269"/>
      <c r="MML38" s="269"/>
      <c r="MMM38" s="269"/>
      <c r="MMN38" s="269"/>
      <c r="MMO38" s="269"/>
      <c r="MMP38" s="269"/>
      <c r="MMQ38" s="269"/>
      <c r="MMR38" s="269"/>
      <c r="MMS38" s="269"/>
      <c r="MMT38" s="269"/>
      <c r="MMU38" s="269"/>
      <c r="MMV38" s="269"/>
      <c r="MMW38" s="269"/>
      <c r="MMX38" s="269"/>
      <c r="MMY38" s="269"/>
      <c r="MMZ38" s="269"/>
      <c r="MNA38" s="269"/>
      <c r="MNB38" s="269"/>
      <c r="MNC38" s="269"/>
      <c r="MND38" s="269"/>
      <c r="MNE38" s="269"/>
      <c r="MNF38" s="269"/>
      <c r="MNG38" s="269"/>
      <c r="MNH38" s="269"/>
      <c r="MNI38" s="269"/>
      <c r="MNJ38" s="269"/>
      <c r="MNK38" s="269"/>
      <c r="MNL38" s="269"/>
      <c r="MNM38" s="269"/>
      <c r="MNN38" s="269"/>
      <c r="MNO38" s="269"/>
      <c r="MNP38" s="269"/>
      <c r="MNQ38" s="269"/>
      <c r="MNR38" s="269"/>
      <c r="MNS38" s="269"/>
      <c r="MNT38" s="269"/>
      <c r="MNU38" s="269"/>
      <c r="MNV38" s="269"/>
      <c r="MNW38" s="269"/>
      <c r="MNX38" s="269"/>
      <c r="MNY38" s="269"/>
      <c r="MNZ38" s="269"/>
      <c r="MOA38" s="269"/>
      <c r="MOB38" s="269"/>
      <c r="MOC38" s="269"/>
      <c r="MOD38" s="269"/>
      <c r="MOE38" s="269"/>
      <c r="MOF38" s="269"/>
      <c r="MOG38" s="269"/>
      <c r="MOH38" s="269"/>
      <c r="MOI38" s="269"/>
      <c r="MOJ38" s="269"/>
      <c r="MOK38" s="269"/>
      <c r="MOL38" s="269"/>
      <c r="MOM38" s="269"/>
      <c r="MON38" s="269"/>
      <c r="MOO38" s="269"/>
      <c r="MOP38" s="269"/>
      <c r="MOQ38" s="269"/>
      <c r="MOR38" s="269"/>
      <c r="MOS38" s="269"/>
      <c r="MOT38" s="269"/>
      <c r="MOU38" s="269"/>
      <c r="MOV38" s="269"/>
      <c r="MOW38" s="269"/>
      <c r="MOX38" s="269"/>
      <c r="MOY38" s="269"/>
      <c r="MOZ38" s="269"/>
      <c r="MPA38" s="269"/>
      <c r="MPB38" s="269"/>
      <c r="MPC38" s="269"/>
      <c r="MPD38" s="269"/>
      <c r="MPE38" s="269"/>
      <c r="MPF38" s="269"/>
      <c r="MPG38" s="269"/>
      <c r="MPH38" s="269"/>
      <c r="MPI38" s="269"/>
      <c r="MPJ38" s="269"/>
      <c r="MPK38" s="269"/>
      <c r="MPL38" s="269"/>
      <c r="MPM38" s="269"/>
      <c r="MPN38" s="269"/>
      <c r="MPO38" s="269"/>
      <c r="MPP38" s="269"/>
      <c r="MPQ38" s="269"/>
      <c r="MPR38" s="269"/>
      <c r="MPS38" s="269"/>
      <c r="MPT38" s="269"/>
      <c r="MPU38" s="269"/>
      <c r="MPV38" s="269"/>
      <c r="MPW38" s="269"/>
      <c r="MPX38" s="269"/>
      <c r="MPY38" s="269"/>
      <c r="MPZ38" s="269"/>
      <c r="MQA38" s="269"/>
      <c r="MQB38" s="269"/>
      <c r="MQC38" s="269"/>
      <c r="MQD38" s="269"/>
      <c r="MQE38" s="269"/>
      <c r="MQF38" s="269"/>
      <c r="MQG38" s="269"/>
      <c r="MQH38" s="269"/>
      <c r="MQI38" s="269"/>
      <c r="MQJ38" s="269"/>
      <c r="MQK38" s="269"/>
      <c r="MQL38" s="269"/>
      <c r="MQM38" s="269"/>
      <c r="MQN38" s="269"/>
      <c r="MQO38" s="269"/>
      <c r="MQP38" s="269"/>
      <c r="MQQ38" s="269"/>
      <c r="MQR38" s="269"/>
      <c r="MQS38" s="269"/>
      <c r="MQT38" s="269"/>
      <c r="MQU38" s="269"/>
      <c r="MQV38" s="269"/>
      <c r="MQW38" s="269"/>
      <c r="MQX38" s="269"/>
      <c r="MQY38" s="269"/>
      <c r="MQZ38" s="269"/>
      <c r="MRA38" s="269"/>
      <c r="MRB38" s="269"/>
      <c r="MRC38" s="269"/>
      <c r="MRD38" s="269"/>
      <c r="MRE38" s="269"/>
      <c r="MRF38" s="269"/>
      <c r="MRG38" s="269"/>
      <c r="MRH38" s="269"/>
      <c r="MRI38" s="269"/>
      <c r="MRJ38" s="269"/>
      <c r="MRK38" s="269"/>
      <c r="MRL38" s="269"/>
      <c r="MRM38" s="269"/>
      <c r="MRN38" s="269"/>
      <c r="MRO38" s="269"/>
      <c r="MRP38" s="269"/>
      <c r="MRQ38" s="269"/>
      <c r="MRR38" s="269"/>
      <c r="MRS38" s="269"/>
      <c r="MRT38" s="269"/>
      <c r="MRU38" s="269"/>
      <c r="MRV38" s="269"/>
      <c r="MRW38" s="269"/>
      <c r="MRX38" s="269"/>
      <c r="MRY38" s="269"/>
      <c r="MRZ38" s="269"/>
      <c r="MSA38" s="269"/>
      <c r="MSB38" s="269"/>
      <c r="MSC38" s="269"/>
      <c r="MSD38" s="269"/>
      <c r="MSE38" s="269"/>
      <c r="MSF38" s="269"/>
      <c r="MSG38" s="269"/>
      <c r="MSH38" s="269"/>
      <c r="MSI38" s="269"/>
      <c r="MSJ38" s="269"/>
      <c r="MSK38" s="269"/>
      <c r="MSL38" s="269"/>
      <c r="MSM38" s="269"/>
      <c r="MSN38" s="269"/>
      <c r="MSO38" s="269"/>
      <c r="MSP38" s="269"/>
      <c r="MSQ38" s="269"/>
      <c r="MSR38" s="269"/>
      <c r="MSS38" s="269"/>
      <c r="MST38" s="269"/>
      <c r="MSU38" s="269"/>
      <c r="MSV38" s="269"/>
      <c r="MSW38" s="269"/>
      <c r="MSX38" s="269"/>
      <c r="MSY38" s="269"/>
      <c r="MSZ38" s="269"/>
      <c r="MTA38" s="269"/>
      <c r="MTB38" s="269"/>
      <c r="MTC38" s="269"/>
      <c r="MTD38" s="269"/>
      <c r="MTE38" s="269"/>
      <c r="MTF38" s="269"/>
      <c r="MTG38" s="269"/>
      <c r="MTH38" s="269"/>
      <c r="MTI38" s="269"/>
      <c r="MTJ38" s="269"/>
      <c r="MTK38" s="269"/>
      <c r="MTL38" s="269"/>
      <c r="MTM38" s="269"/>
      <c r="MTN38" s="269"/>
      <c r="MTO38" s="269"/>
      <c r="MTP38" s="269"/>
      <c r="MTQ38" s="269"/>
      <c r="MTR38" s="269"/>
      <c r="MTS38" s="269"/>
      <c r="MTT38" s="269"/>
      <c r="MTU38" s="269"/>
      <c r="MTV38" s="269"/>
      <c r="MTW38" s="269"/>
      <c r="MTX38" s="269"/>
      <c r="MTY38" s="269"/>
      <c r="MTZ38" s="269"/>
      <c r="MUA38" s="269"/>
      <c r="MUB38" s="269"/>
      <c r="MUC38" s="269"/>
      <c r="MUD38" s="269"/>
      <c r="MUE38" s="269"/>
      <c r="MUF38" s="269"/>
      <c r="MUG38" s="269"/>
      <c r="MUH38" s="269"/>
      <c r="MUI38" s="269"/>
      <c r="MUJ38" s="269"/>
      <c r="MUK38" s="269"/>
      <c r="MUL38" s="269"/>
      <c r="MUM38" s="269"/>
      <c r="MUN38" s="269"/>
      <c r="MUO38" s="269"/>
      <c r="MUP38" s="269"/>
      <c r="MUQ38" s="269"/>
      <c r="MUR38" s="269"/>
      <c r="MUS38" s="269"/>
      <c r="MUT38" s="269"/>
      <c r="MUU38" s="269"/>
      <c r="MUV38" s="269"/>
      <c r="MUW38" s="269"/>
      <c r="MUX38" s="269"/>
      <c r="MUY38" s="269"/>
      <c r="MUZ38" s="269"/>
      <c r="MVA38" s="269"/>
      <c r="MVB38" s="269"/>
      <c r="MVC38" s="269"/>
      <c r="MVD38" s="269"/>
      <c r="MVE38" s="269"/>
      <c r="MVF38" s="269"/>
      <c r="MVG38" s="269"/>
      <c r="MVH38" s="269"/>
      <c r="MVI38" s="269"/>
      <c r="MVJ38" s="269"/>
      <c r="MVK38" s="269"/>
      <c r="MVL38" s="269"/>
      <c r="MVM38" s="269"/>
      <c r="MVN38" s="269"/>
      <c r="MVO38" s="269"/>
      <c r="MVP38" s="269"/>
      <c r="MVQ38" s="269"/>
      <c r="MVR38" s="269"/>
      <c r="MVS38" s="269"/>
      <c r="MVT38" s="269"/>
      <c r="MVU38" s="269"/>
      <c r="MVV38" s="269"/>
      <c r="MVW38" s="269"/>
      <c r="MVX38" s="269"/>
      <c r="MVY38" s="269"/>
      <c r="MVZ38" s="269"/>
      <c r="MWA38" s="269"/>
      <c r="MWB38" s="269"/>
      <c r="MWC38" s="269"/>
      <c r="MWD38" s="269"/>
      <c r="MWE38" s="269"/>
      <c r="MWF38" s="269"/>
      <c r="MWG38" s="269"/>
      <c r="MWH38" s="269"/>
      <c r="MWI38" s="269"/>
      <c r="MWJ38" s="269"/>
      <c r="MWK38" s="269"/>
      <c r="MWL38" s="269"/>
      <c r="MWM38" s="269"/>
      <c r="MWN38" s="269"/>
      <c r="MWO38" s="269"/>
      <c r="MWP38" s="269"/>
      <c r="MWQ38" s="269"/>
      <c r="MWR38" s="269"/>
      <c r="MWS38" s="269"/>
      <c r="MWT38" s="269"/>
      <c r="MWU38" s="269"/>
      <c r="MWV38" s="269"/>
      <c r="MWW38" s="269"/>
      <c r="MWX38" s="269"/>
      <c r="MWY38" s="269"/>
      <c r="MWZ38" s="269"/>
      <c r="MXA38" s="269"/>
      <c r="MXB38" s="269"/>
      <c r="MXC38" s="269"/>
      <c r="MXD38" s="269"/>
      <c r="MXE38" s="269"/>
      <c r="MXF38" s="269"/>
      <c r="MXG38" s="269"/>
      <c r="MXH38" s="269"/>
      <c r="MXI38" s="269"/>
      <c r="MXJ38" s="269"/>
      <c r="MXK38" s="269"/>
      <c r="MXL38" s="269"/>
      <c r="MXM38" s="269"/>
      <c r="MXN38" s="269"/>
      <c r="MXO38" s="269"/>
      <c r="MXP38" s="269"/>
      <c r="MXQ38" s="269"/>
      <c r="MXR38" s="269"/>
      <c r="MXS38" s="269"/>
      <c r="MXT38" s="269"/>
      <c r="MXU38" s="269"/>
      <c r="MXV38" s="269"/>
      <c r="MXW38" s="269"/>
      <c r="MXX38" s="269"/>
      <c r="MXY38" s="269"/>
      <c r="MXZ38" s="269"/>
      <c r="MYA38" s="269"/>
      <c r="MYB38" s="269"/>
      <c r="MYC38" s="269"/>
      <c r="MYD38" s="269"/>
      <c r="MYE38" s="269"/>
      <c r="MYF38" s="269"/>
      <c r="MYG38" s="269"/>
      <c r="MYH38" s="269"/>
      <c r="MYI38" s="269"/>
      <c r="MYJ38" s="269"/>
      <c r="MYK38" s="269"/>
      <c r="MYL38" s="269"/>
      <c r="MYM38" s="269"/>
      <c r="MYN38" s="269"/>
      <c r="MYO38" s="269"/>
      <c r="MYP38" s="269"/>
      <c r="MYQ38" s="269"/>
      <c r="MYR38" s="269"/>
      <c r="MYS38" s="269"/>
      <c r="MYT38" s="269"/>
      <c r="MYU38" s="269"/>
      <c r="MYV38" s="269"/>
      <c r="MYW38" s="269"/>
      <c r="MYX38" s="269"/>
      <c r="MYY38" s="269"/>
      <c r="MYZ38" s="269"/>
      <c r="MZA38" s="269"/>
      <c r="MZB38" s="269"/>
      <c r="MZC38" s="269"/>
      <c r="MZD38" s="269"/>
      <c r="MZE38" s="269"/>
      <c r="MZF38" s="269"/>
      <c r="MZG38" s="269"/>
      <c r="MZH38" s="269"/>
      <c r="MZI38" s="269"/>
      <c r="MZJ38" s="269"/>
      <c r="MZK38" s="269"/>
      <c r="MZL38" s="269"/>
      <c r="MZM38" s="269"/>
      <c r="MZN38" s="269"/>
      <c r="MZO38" s="269"/>
      <c r="MZP38" s="269"/>
      <c r="MZQ38" s="269"/>
      <c r="MZR38" s="269"/>
      <c r="MZS38" s="269"/>
      <c r="MZT38" s="269"/>
      <c r="MZU38" s="269"/>
      <c r="MZV38" s="269"/>
      <c r="MZW38" s="269"/>
      <c r="MZX38" s="269"/>
      <c r="MZY38" s="269"/>
      <c r="MZZ38" s="269"/>
      <c r="NAA38" s="269"/>
      <c r="NAB38" s="269"/>
      <c r="NAC38" s="269"/>
      <c r="NAD38" s="269"/>
      <c r="NAE38" s="269"/>
      <c r="NAF38" s="269"/>
      <c r="NAG38" s="269"/>
      <c r="NAH38" s="269"/>
      <c r="NAI38" s="269"/>
      <c r="NAJ38" s="269"/>
      <c r="NAK38" s="269"/>
      <c r="NAL38" s="269"/>
      <c r="NAM38" s="269"/>
      <c r="NAN38" s="269"/>
      <c r="NAO38" s="269"/>
      <c r="NAP38" s="269"/>
      <c r="NAQ38" s="269"/>
      <c r="NAR38" s="269"/>
      <c r="NAS38" s="269"/>
      <c r="NAT38" s="269"/>
      <c r="NAU38" s="269"/>
      <c r="NAV38" s="269"/>
      <c r="NAW38" s="269"/>
      <c r="NAX38" s="269"/>
      <c r="NAY38" s="269"/>
      <c r="NAZ38" s="269"/>
      <c r="NBA38" s="269"/>
      <c r="NBB38" s="269"/>
      <c r="NBC38" s="269"/>
      <c r="NBD38" s="269"/>
      <c r="NBE38" s="269"/>
      <c r="NBF38" s="269"/>
      <c r="NBG38" s="269"/>
      <c r="NBH38" s="269"/>
      <c r="NBI38" s="269"/>
      <c r="NBJ38" s="269"/>
      <c r="NBK38" s="269"/>
      <c r="NBL38" s="269"/>
      <c r="NBM38" s="269"/>
      <c r="NBN38" s="269"/>
      <c r="NBO38" s="269"/>
      <c r="NBP38" s="269"/>
      <c r="NBQ38" s="269"/>
      <c r="NBR38" s="269"/>
      <c r="NBS38" s="269"/>
      <c r="NBT38" s="269"/>
      <c r="NBU38" s="269"/>
      <c r="NBV38" s="269"/>
      <c r="NBW38" s="269"/>
      <c r="NBX38" s="269"/>
      <c r="NBY38" s="269"/>
      <c r="NBZ38" s="269"/>
      <c r="NCA38" s="269"/>
      <c r="NCB38" s="269"/>
      <c r="NCC38" s="269"/>
      <c r="NCD38" s="269"/>
      <c r="NCE38" s="269"/>
      <c r="NCF38" s="269"/>
      <c r="NCG38" s="269"/>
      <c r="NCH38" s="269"/>
      <c r="NCI38" s="269"/>
      <c r="NCJ38" s="269"/>
      <c r="NCK38" s="269"/>
      <c r="NCL38" s="269"/>
      <c r="NCM38" s="269"/>
      <c r="NCN38" s="269"/>
      <c r="NCO38" s="269"/>
      <c r="NCP38" s="269"/>
      <c r="NCQ38" s="269"/>
      <c r="NCR38" s="269"/>
      <c r="NCS38" s="269"/>
      <c r="NCT38" s="269"/>
      <c r="NCU38" s="269"/>
      <c r="NCV38" s="269"/>
      <c r="NCW38" s="269"/>
      <c r="NCX38" s="269"/>
      <c r="NCY38" s="269"/>
      <c r="NCZ38" s="269"/>
      <c r="NDA38" s="269"/>
      <c r="NDB38" s="269"/>
      <c r="NDC38" s="269"/>
      <c r="NDD38" s="269"/>
      <c r="NDE38" s="269"/>
      <c r="NDF38" s="269"/>
      <c r="NDG38" s="269"/>
      <c r="NDH38" s="269"/>
      <c r="NDI38" s="269"/>
      <c r="NDJ38" s="269"/>
      <c r="NDK38" s="269"/>
      <c r="NDL38" s="269"/>
      <c r="NDM38" s="269"/>
      <c r="NDN38" s="269"/>
      <c r="NDO38" s="269"/>
      <c r="NDP38" s="269"/>
      <c r="NDQ38" s="269"/>
      <c r="NDR38" s="269"/>
      <c r="NDS38" s="269"/>
      <c r="NDT38" s="269"/>
      <c r="NDU38" s="269"/>
      <c r="NDV38" s="269"/>
      <c r="NDW38" s="269"/>
      <c r="NDX38" s="269"/>
      <c r="NDY38" s="269"/>
      <c r="NDZ38" s="269"/>
      <c r="NEA38" s="269"/>
      <c r="NEB38" s="269"/>
      <c r="NEC38" s="269"/>
      <c r="NED38" s="269"/>
      <c r="NEE38" s="269"/>
      <c r="NEF38" s="269"/>
      <c r="NEG38" s="269"/>
      <c r="NEH38" s="269"/>
      <c r="NEI38" s="269"/>
      <c r="NEJ38" s="269"/>
      <c r="NEK38" s="269"/>
      <c r="NEL38" s="269"/>
      <c r="NEM38" s="269"/>
      <c r="NEN38" s="269"/>
      <c r="NEO38" s="269"/>
      <c r="NEP38" s="269"/>
      <c r="NEQ38" s="269"/>
      <c r="NER38" s="269"/>
      <c r="NES38" s="269"/>
      <c r="NET38" s="269"/>
      <c r="NEU38" s="269"/>
      <c r="NEV38" s="269"/>
      <c r="NEW38" s="269"/>
      <c r="NEX38" s="269"/>
      <c r="NEY38" s="269"/>
      <c r="NEZ38" s="269"/>
      <c r="NFA38" s="269"/>
      <c r="NFB38" s="269"/>
      <c r="NFC38" s="269"/>
      <c r="NFD38" s="269"/>
      <c r="NFE38" s="269"/>
      <c r="NFF38" s="269"/>
      <c r="NFG38" s="269"/>
      <c r="NFH38" s="269"/>
      <c r="NFI38" s="269"/>
      <c r="NFJ38" s="269"/>
      <c r="NFK38" s="269"/>
      <c r="NFL38" s="269"/>
      <c r="NFM38" s="269"/>
      <c r="NFN38" s="269"/>
      <c r="NFO38" s="269"/>
      <c r="NFP38" s="269"/>
      <c r="NFQ38" s="269"/>
      <c r="NFR38" s="269"/>
      <c r="NFS38" s="269"/>
      <c r="NFT38" s="269"/>
      <c r="NFU38" s="269"/>
      <c r="NFV38" s="269"/>
      <c r="NFW38" s="269"/>
      <c r="NFX38" s="269"/>
      <c r="NFY38" s="269"/>
      <c r="NFZ38" s="269"/>
      <c r="NGA38" s="269"/>
      <c r="NGB38" s="269"/>
      <c r="NGC38" s="269"/>
      <c r="NGD38" s="269"/>
      <c r="NGE38" s="269"/>
      <c r="NGF38" s="269"/>
      <c r="NGG38" s="269"/>
      <c r="NGH38" s="269"/>
      <c r="NGI38" s="269"/>
      <c r="NGJ38" s="269"/>
      <c r="NGK38" s="269"/>
      <c r="NGL38" s="269"/>
      <c r="NGM38" s="269"/>
      <c r="NGN38" s="269"/>
      <c r="NGO38" s="269"/>
      <c r="NGP38" s="269"/>
      <c r="NGQ38" s="269"/>
      <c r="NGR38" s="269"/>
      <c r="NGS38" s="269"/>
      <c r="NGT38" s="269"/>
      <c r="NGU38" s="269"/>
      <c r="NGV38" s="269"/>
      <c r="NGW38" s="269"/>
      <c r="NGX38" s="269"/>
      <c r="NGY38" s="269"/>
      <c r="NGZ38" s="269"/>
      <c r="NHA38" s="269"/>
      <c r="NHB38" s="269"/>
      <c r="NHC38" s="269"/>
      <c r="NHD38" s="269"/>
      <c r="NHE38" s="269"/>
      <c r="NHF38" s="269"/>
      <c r="NHG38" s="269"/>
      <c r="NHH38" s="269"/>
      <c r="NHI38" s="269"/>
      <c r="NHJ38" s="269"/>
      <c r="NHK38" s="269"/>
      <c r="NHL38" s="269"/>
      <c r="NHM38" s="269"/>
      <c r="NHN38" s="269"/>
      <c r="NHO38" s="269"/>
      <c r="NHP38" s="269"/>
      <c r="NHQ38" s="269"/>
      <c r="NHR38" s="269"/>
      <c r="NHS38" s="269"/>
      <c r="NHT38" s="269"/>
      <c r="NHU38" s="269"/>
      <c r="NHV38" s="269"/>
      <c r="NHW38" s="269"/>
      <c r="NHX38" s="269"/>
      <c r="NHY38" s="269"/>
      <c r="NHZ38" s="269"/>
      <c r="NIA38" s="269"/>
      <c r="NIB38" s="269"/>
      <c r="NIC38" s="269"/>
      <c r="NID38" s="269"/>
      <c r="NIE38" s="269"/>
      <c r="NIF38" s="269"/>
      <c r="NIG38" s="269"/>
      <c r="NIH38" s="269"/>
      <c r="NII38" s="269"/>
      <c r="NIJ38" s="269"/>
      <c r="NIK38" s="269"/>
      <c r="NIL38" s="269"/>
      <c r="NIM38" s="269"/>
      <c r="NIN38" s="269"/>
      <c r="NIO38" s="269"/>
      <c r="NIP38" s="269"/>
      <c r="NIQ38" s="269"/>
      <c r="NIR38" s="269"/>
      <c r="NIS38" s="269"/>
      <c r="NIT38" s="269"/>
      <c r="NIU38" s="269"/>
      <c r="NIV38" s="269"/>
      <c r="NIW38" s="269"/>
      <c r="NIX38" s="269"/>
      <c r="NIY38" s="269"/>
      <c r="NIZ38" s="269"/>
      <c r="NJA38" s="269"/>
      <c r="NJB38" s="269"/>
      <c r="NJC38" s="269"/>
      <c r="NJD38" s="269"/>
      <c r="NJE38" s="269"/>
      <c r="NJF38" s="269"/>
      <c r="NJG38" s="269"/>
      <c r="NJH38" s="269"/>
      <c r="NJI38" s="269"/>
      <c r="NJJ38" s="269"/>
      <c r="NJK38" s="269"/>
      <c r="NJL38" s="269"/>
      <c r="NJM38" s="269"/>
      <c r="NJN38" s="269"/>
      <c r="NJO38" s="269"/>
      <c r="NJP38" s="269"/>
      <c r="NJQ38" s="269"/>
      <c r="NJR38" s="269"/>
      <c r="NJS38" s="269"/>
      <c r="NJT38" s="269"/>
      <c r="NJU38" s="269"/>
      <c r="NJV38" s="269"/>
      <c r="NJW38" s="269"/>
      <c r="NJX38" s="269"/>
      <c r="NJY38" s="269"/>
      <c r="NJZ38" s="269"/>
      <c r="NKA38" s="269"/>
      <c r="NKB38" s="269"/>
      <c r="NKC38" s="269"/>
      <c r="NKD38" s="269"/>
      <c r="NKE38" s="269"/>
      <c r="NKF38" s="269"/>
      <c r="NKG38" s="269"/>
      <c r="NKH38" s="269"/>
      <c r="NKI38" s="269"/>
      <c r="NKJ38" s="269"/>
      <c r="NKK38" s="269"/>
      <c r="NKL38" s="269"/>
      <c r="NKM38" s="269"/>
      <c r="NKN38" s="269"/>
      <c r="NKO38" s="269"/>
      <c r="NKP38" s="269"/>
      <c r="NKQ38" s="269"/>
      <c r="NKR38" s="269"/>
      <c r="NKS38" s="269"/>
      <c r="NKT38" s="269"/>
      <c r="NKU38" s="269"/>
      <c r="NKV38" s="269"/>
      <c r="NKW38" s="269"/>
      <c r="NKX38" s="269"/>
      <c r="NKY38" s="269"/>
      <c r="NKZ38" s="269"/>
      <c r="NLA38" s="269"/>
      <c r="NLB38" s="269"/>
      <c r="NLC38" s="269"/>
      <c r="NLD38" s="269"/>
      <c r="NLE38" s="269"/>
      <c r="NLF38" s="269"/>
      <c r="NLG38" s="269"/>
      <c r="NLH38" s="269"/>
      <c r="NLI38" s="269"/>
      <c r="NLJ38" s="269"/>
      <c r="NLK38" s="269"/>
      <c r="NLL38" s="269"/>
      <c r="NLM38" s="269"/>
      <c r="NLN38" s="269"/>
      <c r="NLO38" s="269"/>
      <c r="NLP38" s="269"/>
      <c r="NLQ38" s="269"/>
      <c r="NLR38" s="269"/>
      <c r="NLS38" s="269"/>
      <c r="NLT38" s="269"/>
      <c r="NLU38" s="269"/>
      <c r="NLV38" s="269"/>
      <c r="NLW38" s="269"/>
      <c r="NLX38" s="269"/>
      <c r="NLY38" s="269"/>
      <c r="NLZ38" s="269"/>
      <c r="NMA38" s="269"/>
      <c r="NMB38" s="269"/>
      <c r="NMC38" s="269"/>
      <c r="NMD38" s="269"/>
      <c r="NME38" s="269"/>
      <c r="NMF38" s="269"/>
      <c r="NMG38" s="269"/>
      <c r="NMH38" s="269"/>
      <c r="NMI38" s="269"/>
      <c r="NMJ38" s="269"/>
      <c r="NMK38" s="269"/>
      <c r="NML38" s="269"/>
      <c r="NMM38" s="269"/>
      <c r="NMN38" s="269"/>
      <c r="NMO38" s="269"/>
      <c r="NMP38" s="269"/>
      <c r="NMQ38" s="269"/>
      <c r="NMR38" s="269"/>
      <c r="NMS38" s="269"/>
      <c r="NMT38" s="269"/>
      <c r="NMU38" s="269"/>
      <c r="NMV38" s="269"/>
      <c r="NMW38" s="269"/>
      <c r="NMX38" s="269"/>
      <c r="NMY38" s="269"/>
      <c r="NMZ38" s="269"/>
      <c r="NNA38" s="269"/>
      <c r="NNB38" s="269"/>
      <c r="NNC38" s="269"/>
      <c r="NND38" s="269"/>
      <c r="NNE38" s="269"/>
      <c r="NNF38" s="269"/>
      <c r="NNG38" s="269"/>
      <c r="NNH38" s="269"/>
      <c r="NNI38" s="269"/>
      <c r="NNJ38" s="269"/>
      <c r="NNK38" s="269"/>
      <c r="NNL38" s="269"/>
      <c r="NNM38" s="269"/>
      <c r="NNN38" s="269"/>
      <c r="NNO38" s="269"/>
      <c r="NNP38" s="269"/>
      <c r="NNQ38" s="269"/>
      <c r="NNR38" s="269"/>
      <c r="NNS38" s="269"/>
      <c r="NNT38" s="269"/>
      <c r="NNU38" s="269"/>
      <c r="NNV38" s="269"/>
      <c r="NNW38" s="269"/>
      <c r="NNX38" s="269"/>
      <c r="NNY38" s="269"/>
      <c r="NNZ38" s="269"/>
      <c r="NOA38" s="269"/>
      <c r="NOB38" s="269"/>
      <c r="NOC38" s="269"/>
      <c r="NOD38" s="269"/>
      <c r="NOE38" s="269"/>
      <c r="NOF38" s="269"/>
      <c r="NOG38" s="269"/>
      <c r="NOH38" s="269"/>
      <c r="NOI38" s="269"/>
      <c r="NOJ38" s="269"/>
      <c r="NOK38" s="269"/>
      <c r="NOL38" s="269"/>
      <c r="NOM38" s="269"/>
      <c r="NON38" s="269"/>
      <c r="NOO38" s="269"/>
      <c r="NOP38" s="269"/>
      <c r="NOQ38" s="269"/>
      <c r="NOR38" s="269"/>
      <c r="NOS38" s="269"/>
      <c r="NOT38" s="269"/>
      <c r="NOU38" s="269"/>
      <c r="NOV38" s="269"/>
      <c r="NOW38" s="269"/>
      <c r="NOX38" s="269"/>
      <c r="NOY38" s="269"/>
      <c r="NOZ38" s="269"/>
      <c r="NPA38" s="269"/>
      <c r="NPB38" s="269"/>
      <c r="NPC38" s="269"/>
      <c r="NPD38" s="269"/>
      <c r="NPE38" s="269"/>
      <c r="NPF38" s="269"/>
      <c r="NPG38" s="269"/>
      <c r="NPH38" s="269"/>
      <c r="NPI38" s="269"/>
      <c r="NPJ38" s="269"/>
      <c r="NPK38" s="269"/>
      <c r="NPL38" s="269"/>
      <c r="NPM38" s="269"/>
      <c r="NPN38" s="269"/>
      <c r="NPO38" s="269"/>
      <c r="NPP38" s="269"/>
      <c r="NPQ38" s="269"/>
      <c r="NPR38" s="269"/>
      <c r="NPS38" s="269"/>
      <c r="NPT38" s="269"/>
      <c r="NPU38" s="269"/>
      <c r="NPV38" s="269"/>
      <c r="NPW38" s="269"/>
      <c r="NPX38" s="269"/>
      <c r="NPY38" s="269"/>
      <c r="NPZ38" s="269"/>
      <c r="NQA38" s="269"/>
      <c r="NQB38" s="269"/>
      <c r="NQC38" s="269"/>
      <c r="NQD38" s="269"/>
      <c r="NQE38" s="269"/>
      <c r="NQF38" s="269"/>
      <c r="NQG38" s="269"/>
      <c r="NQH38" s="269"/>
      <c r="NQI38" s="269"/>
      <c r="NQJ38" s="269"/>
      <c r="NQK38" s="269"/>
      <c r="NQL38" s="269"/>
      <c r="NQM38" s="269"/>
      <c r="NQN38" s="269"/>
      <c r="NQO38" s="269"/>
      <c r="NQP38" s="269"/>
      <c r="NQQ38" s="269"/>
      <c r="NQR38" s="269"/>
      <c r="NQS38" s="269"/>
      <c r="NQT38" s="269"/>
      <c r="NQU38" s="269"/>
      <c r="NQV38" s="269"/>
      <c r="NQW38" s="269"/>
      <c r="NQX38" s="269"/>
      <c r="NQY38" s="269"/>
      <c r="NQZ38" s="269"/>
      <c r="NRA38" s="269"/>
      <c r="NRB38" s="269"/>
      <c r="NRC38" s="269"/>
      <c r="NRD38" s="269"/>
      <c r="NRE38" s="269"/>
      <c r="NRF38" s="269"/>
      <c r="NRG38" s="269"/>
      <c r="NRH38" s="269"/>
      <c r="NRI38" s="269"/>
      <c r="NRJ38" s="269"/>
      <c r="NRK38" s="269"/>
      <c r="NRL38" s="269"/>
      <c r="NRM38" s="269"/>
      <c r="NRN38" s="269"/>
      <c r="NRO38" s="269"/>
      <c r="NRP38" s="269"/>
      <c r="NRQ38" s="269"/>
      <c r="NRR38" s="269"/>
      <c r="NRS38" s="269"/>
      <c r="NRT38" s="269"/>
      <c r="NRU38" s="269"/>
      <c r="NRV38" s="269"/>
      <c r="NRW38" s="269"/>
      <c r="NRX38" s="269"/>
      <c r="NRY38" s="269"/>
      <c r="NRZ38" s="269"/>
      <c r="NSA38" s="269"/>
      <c r="NSB38" s="269"/>
      <c r="NSC38" s="269"/>
      <c r="NSD38" s="269"/>
      <c r="NSE38" s="269"/>
      <c r="NSF38" s="269"/>
      <c r="NSG38" s="269"/>
      <c r="NSH38" s="269"/>
      <c r="NSI38" s="269"/>
      <c r="NSJ38" s="269"/>
      <c r="NSK38" s="269"/>
      <c r="NSL38" s="269"/>
      <c r="NSM38" s="269"/>
      <c r="NSN38" s="269"/>
      <c r="NSO38" s="269"/>
      <c r="NSP38" s="269"/>
      <c r="NSQ38" s="269"/>
      <c r="NSR38" s="269"/>
      <c r="NSS38" s="269"/>
      <c r="NST38" s="269"/>
      <c r="NSU38" s="269"/>
      <c r="NSV38" s="269"/>
      <c r="NSW38" s="269"/>
      <c r="NSX38" s="269"/>
      <c r="NSY38" s="269"/>
      <c r="NSZ38" s="269"/>
      <c r="NTA38" s="269"/>
      <c r="NTB38" s="269"/>
      <c r="NTC38" s="269"/>
      <c r="NTD38" s="269"/>
      <c r="NTE38" s="269"/>
      <c r="NTF38" s="269"/>
      <c r="NTG38" s="269"/>
      <c r="NTH38" s="269"/>
      <c r="NTI38" s="269"/>
      <c r="NTJ38" s="269"/>
      <c r="NTK38" s="269"/>
      <c r="NTL38" s="269"/>
      <c r="NTM38" s="269"/>
      <c r="NTN38" s="269"/>
      <c r="NTO38" s="269"/>
      <c r="NTP38" s="269"/>
      <c r="NTQ38" s="269"/>
      <c r="NTR38" s="269"/>
      <c r="NTS38" s="269"/>
      <c r="NTT38" s="269"/>
      <c r="NTU38" s="269"/>
      <c r="NTV38" s="269"/>
      <c r="NTW38" s="269"/>
      <c r="NTX38" s="269"/>
      <c r="NTY38" s="269"/>
      <c r="NTZ38" s="269"/>
      <c r="NUA38" s="269"/>
      <c r="NUB38" s="269"/>
      <c r="NUC38" s="269"/>
      <c r="NUD38" s="269"/>
      <c r="NUE38" s="269"/>
      <c r="NUF38" s="269"/>
      <c r="NUG38" s="269"/>
      <c r="NUH38" s="269"/>
      <c r="NUI38" s="269"/>
      <c r="NUJ38" s="269"/>
      <c r="NUK38" s="269"/>
      <c r="NUL38" s="269"/>
      <c r="NUM38" s="269"/>
      <c r="NUN38" s="269"/>
      <c r="NUO38" s="269"/>
      <c r="NUP38" s="269"/>
      <c r="NUQ38" s="269"/>
      <c r="NUR38" s="269"/>
      <c r="NUS38" s="269"/>
      <c r="NUT38" s="269"/>
      <c r="NUU38" s="269"/>
      <c r="NUV38" s="269"/>
      <c r="NUW38" s="269"/>
      <c r="NUX38" s="269"/>
      <c r="NUY38" s="269"/>
      <c r="NUZ38" s="269"/>
      <c r="NVA38" s="269"/>
      <c r="NVB38" s="269"/>
      <c r="NVC38" s="269"/>
      <c r="NVD38" s="269"/>
      <c r="NVE38" s="269"/>
      <c r="NVF38" s="269"/>
      <c r="NVG38" s="269"/>
      <c r="NVH38" s="269"/>
      <c r="NVI38" s="269"/>
      <c r="NVJ38" s="269"/>
      <c r="NVK38" s="269"/>
      <c r="NVL38" s="269"/>
      <c r="NVM38" s="269"/>
      <c r="NVN38" s="269"/>
      <c r="NVO38" s="269"/>
      <c r="NVP38" s="269"/>
      <c r="NVQ38" s="269"/>
      <c r="NVR38" s="269"/>
      <c r="NVS38" s="269"/>
      <c r="NVT38" s="269"/>
      <c r="NVU38" s="269"/>
      <c r="NVV38" s="269"/>
      <c r="NVW38" s="269"/>
      <c r="NVX38" s="269"/>
      <c r="NVY38" s="269"/>
      <c r="NVZ38" s="269"/>
      <c r="NWA38" s="269"/>
      <c r="NWB38" s="269"/>
      <c r="NWC38" s="269"/>
      <c r="NWD38" s="269"/>
      <c r="NWE38" s="269"/>
      <c r="NWF38" s="269"/>
      <c r="NWG38" s="269"/>
      <c r="NWH38" s="269"/>
      <c r="NWI38" s="269"/>
      <c r="NWJ38" s="269"/>
      <c r="NWK38" s="269"/>
      <c r="NWL38" s="269"/>
      <c r="NWM38" s="269"/>
      <c r="NWN38" s="269"/>
      <c r="NWO38" s="269"/>
      <c r="NWP38" s="269"/>
      <c r="NWQ38" s="269"/>
      <c r="NWR38" s="269"/>
      <c r="NWS38" s="269"/>
      <c r="NWT38" s="269"/>
      <c r="NWU38" s="269"/>
      <c r="NWV38" s="269"/>
      <c r="NWW38" s="269"/>
      <c r="NWX38" s="269"/>
      <c r="NWY38" s="269"/>
      <c r="NWZ38" s="269"/>
      <c r="NXA38" s="269"/>
      <c r="NXB38" s="269"/>
      <c r="NXC38" s="269"/>
      <c r="NXD38" s="269"/>
      <c r="NXE38" s="269"/>
      <c r="NXF38" s="269"/>
      <c r="NXG38" s="269"/>
      <c r="NXH38" s="269"/>
      <c r="NXI38" s="269"/>
      <c r="NXJ38" s="269"/>
      <c r="NXK38" s="269"/>
      <c r="NXL38" s="269"/>
      <c r="NXM38" s="269"/>
      <c r="NXN38" s="269"/>
      <c r="NXO38" s="269"/>
      <c r="NXP38" s="269"/>
      <c r="NXQ38" s="269"/>
      <c r="NXR38" s="269"/>
      <c r="NXS38" s="269"/>
      <c r="NXT38" s="269"/>
      <c r="NXU38" s="269"/>
      <c r="NXV38" s="269"/>
      <c r="NXW38" s="269"/>
      <c r="NXX38" s="269"/>
      <c r="NXY38" s="269"/>
      <c r="NXZ38" s="269"/>
      <c r="NYA38" s="269"/>
      <c r="NYB38" s="269"/>
      <c r="NYC38" s="269"/>
      <c r="NYD38" s="269"/>
      <c r="NYE38" s="269"/>
      <c r="NYF38" s="269"/>
      <c r="NYG38" s="269"/>
      <c r="NYH38" s="269"/>
      <c r="NYI38" s="269"/>
      <c r="NYJ38" s="269"/>
      <c r="NYK38" s="269"/>
      <c r="NYL38" s="269"/>
      <c r="NYM38" s="269"/>
      <c r="NYN38" s="269"/>
      <c r="NYO38" s="269"/>
      <c r="NYP38" s="269"/>
      <c r="NYQ38" s="269"/>
      <c r="NYR38" s="269"/>
      <c r="NYS38" s="269"/>
      <c r="NYT38" s="269"/>
      <c r="NYU38" s="269"/>
      <c r="NYV38" s="269"/>
      <c r="NYW38" s="269"/>
      <c r="NYX38" s="269"/>
      <c r="NYY38" s="269"/>
      <c r="NYZ38" s="269"/>
      <c r="NZA38" s="269"/>
      <c r="NZB38" s="269"/>
      <c r="NZC38" s="269"/>
      <c r="NZD38" s="269"/>
      <c r="NZE38" s="269"/>
      <c r="NZF38" s="269"/>
      <c r="NZG38" s="269"/>
      <c r="NZH38" s="269"/>
      <c r="NZI38" s="269"/>
      <c r="NZJ38" s="269"/>
      <c r="NZK38" s="269"/>
      <c r="NZL38" s="269"/>
      <c r="NZM38" s="269"/>
      <c r="NZN38" s="269"/>
      <c r="NZO38" s="269"/>
      <c r="NZP38" s="269"/>
      <c r="NZQ38" s="269"/>
      <c r="NZR38" s="269"/>
      <c r="NZS38" s="269"/>
      <c r="NZT38" s="269"/>
      <c r="NZU38" s="269"/>
      <c r="NZV38" s="269"/>
      <c r="NZW38" s="269"/>
      <c r="NZX38" s="269"/>
      <c r="NZY38" s="269"/>
      <c r="NZZ38" s="269"/>
      <c r="OAA38" s="269"/>
      <c r="OAB38" s="269"/>
      <c r="OAC38" s="269"/>
      <c r="OAD38" s="269"/>
      <c r="OAE38" s="269"/>
      <c r="OAF38" s="269"/>
      <c r="OAG38" s="269"/>
      <c r="OAH38" s="269"/>
      <c r="OAI38" s="269"/>
      <c r="OAJ38" s="269"/>
      <c r="OAK38" s="269"/>
      <c r="OAL38" s="269"/>
      <c r="OAM38" s="269"/>
      <c r="OAN38" s="269"/>
      <c r="OAO38" s="269"/>
      <c r="OAP38" s="269"/>
      <c r="OAQ38" s="269"/>
      <c r="OAR38" s="269"/>
      <c r="OAS38" s="269"/>
      <c r="OAT38" s="269"/>
      <c r="OAU38" s="269"/>
      <c r="OAV38" s="269"/>
      <c r="OAW38" s="269"/>
      <c r="OAX38" s="269"/>
      <c r="OAY38" s="269"/>
      <c r="OAZ38" s="269"/>
      <c r="OBA38" s="269"/>
      <c r="OBB38" s="269"/>
      <c r="OBC38" s="269"/>
      <c r="OBD38" s="269"/>
      <c r="OBE38" s="269"/>
      <c r="OBF38" s="269"/>
      <c r="OBG38" s="269"/>
      <c r="OBH38" s="269"/>
      <c r="OBI38" s="269"/>
      <c r="OBJ38" s="269"/>
      <c r="OBK38" s="269"/>
      <c r="OBL38" s="269"/>
      <c r="OBM38" s="269"/>
      <c r="OBN38" s="269"/>
      <c r="OBO38" s="269"/>
      <c r="OBP38" s="269"/>
      <c r="OBQ38" s="269"/>
      <c r="OBR38" s="269"/>
      <c r="OBS38" s="269"/>
      <c r="OBT38" s="269"/>
      <c r="OBU38" s="269"/>
      <c r="OBV38" s="269"/>
      <c r="OBW38" s="269"/>
      <c r="OBX38" s="269"/>
      <c r="OBY38" s="269"/>
      <c r="OBZ38" s="269"/>
      <c r="OCA38" s="269"/>
      <c r="OCB38" s="269"/>
      <c r="OCC38" s="269"/>
      <c r="OCD38" s="269"/>
      <c r="OCE38" s="269"/>
      <c r="OCF38" s="269"/>
      <c r="OCG38" s="269"/>
      <c r="OCH38" s="269"/>
      <c r="OCI38" s="269"/>
      <c r="OCJ38" s="269"/>
      <c r="OCK38" s="269"/>
      <c r="OCL38" s="269"/>
      <c r="OCM38" s="269"/>
      <c r="OCN38" s="269"/>
      <c r="OCO38" s="269"/>
      <c r="OCP38" s="269"/>
      <c r="OCQ38" s="269"/>
      <c r="OCR38" s="269"/>
      <c r="OCS38" s="269"/>
      <c r="OCT38" s="269"/>
      <c r="OCU38" s="269"/>
      <c r="OCV38" s="269"/>
      <c r="OCW38" s="269"/>
      <c r="OCX38" s="269"/>
      <c r="OCY38" s="269"/>
      <c r="OCZ38" s="269"/>
      <c r="ODA38" s="269"/>
      <c r="ODB38" s="269"/>
      <c r="ODC38" s="269"/>
      <c r="ODD38" s="269"/>
      <c r="ODE38" s="269"/>
      <c r="ODF38" s="269"/>
      <c r="ODG38" s="269"/>
      <c r="ODH38" s="269"/>
      <c r="ODI38" s="269"/>
      <c r="ODJ38" s="269"/>
      <c r="ODK38" s="269"/>
      <c r="ODL38" s="269"/>
      <c r="ODM38" s="269"/>
      <c r="ODN38" s="269"/>
      <c r="ODO38" s="269"/>
      <c r="ODP38" s="269"/>
      <c r="ODQ38" s="269"/>
      <c r="ODR38" s="269"/>
      <c r="ODS38" s="269"/>
      <c r="ODT38" s="269"/>
      <c r="ODU38" s="269"/>
      <c r="ODV38" s="269"/>
      <c r="ODW38" s="269"/>
      <c r="ODX38" s="269"/>
      <c r="ODY38" s="269"/>
      <c r="ODZ38" s="269"/>
      <c r="OEA38" s="269"/>
      <c r="OEB38" s="269"/>
      <c r="OEC38" s="269"/>
      <c r="OED38" s="269"/>
      <c r="OEE38" s="269"/>
      <c r="OEF38" s="269"/>
      <c r="OEG38" s="269"/>
      <c r="OEH38" s="269"/>
      <c r="OEI38" s="269"/>
      <c r="OEJ38" s="269"/>
      <c r="OEK38" s="269"/>
      <c r="OEL38" s="269"/>
      <c r="OEM38" s="269"/>
      <c r="OEN38" s="269"/>
      <c r="OEO38" s="269"/>
      <c r="OEP38" s="269"/>
      <c r="OEQ38" s="269"/>
      <c r="OER38" s="269"/>
      <c r="OES38" s="269"/>
      <c r="OET38" s="269"/>
      <c r="OEU38" s="269"/>
      <c r="OEV38" s="269"/>
      <c r="OEW38" s="269"/>
      <c r="OEX38" s="269"/>
      <c r="OEY38" s="269"/>
      <c r="OEZ38" s="269"/>
      <c r="OFA38" s="269"/>
      <c r="OFB38" s="269"/>
      <c r="OFC38" s="269"/>
      <c r="OFD38" s="269"/>
      <c r="OFE38" s="269"/>
      <c r="OFF38" s="269"/>
      <c r="OFG38" s="269"/>
      <c r="OFH38" s="269"/>
      <c r="OFI38" s="269"/>
      <c r="OFJ38" s="269"/>
      <c r="OFK38" s="269"/>
      <c r="OFL38" s="269"/>
      <c r="OFM38" s="269"/>
      <c r="OFN38" s="269"/>
      <c r="OFO38" s="269"/>
      <c r="OFP38" s="269"/>
      <c r="OFQ38" s="269"/>
      <c r="OFR38" s="269"/>
      <c r="OFS38" s="269"/>
      <c r="OFT38" s="269"/>
      <c r="OFU38" s="269"/>
      <c r="OFV38" s="269"/>
      <c r="OFW38" s="269"/>
      <c r="OFX38" s="269"/>
      <c r="OFY38" s="269"/>
      <c r="OFZ38" s="269"/>
      <c r="OGA38" s="269"/>
      <c r="OGB38" s="269"/>
      <c r="OGC38" s="269"/>
      <c r="OGD38" s="269"/>
      <c r="OGE38" s="269"/>
      <c r="OGF38" s="269"/>
      <c r="OGG38" s="269"/>
      <c r="OGH38" s="269"/>
      <c r="OGI38" s="269"/>
      <c r="OGJ38" s="269"/>
      <c r="OGK38" s="269"/>
      <c r="OGL38" s="269"/>
      <c r="OGM38" s="269"/>
      <c r="OGN38" s="269"/>
      <c r="OGO38" s="269"/>
      <c r="OGP38" s="269"/>
      <c r="OGQ38" s="269"/>
      <c r="OGR38" s="269"/>
      <c r="OGS38" s="269"/>
      <c r="OGT38" s="269"/>
      <c r="OGU38" s="269"/>
      <c r="OGV38" s="269"/>
      <c r="OGW38" s="269"/>
      <c r="OGX38" s="269"/>
      <c r="OGY38" s="269"/>
      <c r="OGZ38" s="269"/>
      <c r="OHA38" s="269"/>
      <c r="OHB38" s="269"/>
      <c r="OHC38" s="269"/>
      <c r="OHD38" s="269"/>
      <c r="OHE38" s="269"/>
      <c r="OHF38" s="269"/>
      <c r="OHG38" s="269"/>
      <c r="OHH38" s="269"/>
      <c r="OHI38" s="269"/>
      <c r="OHJ38" s="269"/>
      <c r="OHK38" s="269"/>
      <c r="OHL38" s="269"/>
      <c r="OHM38" s="269"/>
      <c r="OHN38" s="269"/>
      <c r="OHO38" s="269"/>
      <c r="OHP38" s="269"/>
      <c r="OHQ38" s="269"/>
      <c r="OHR38" s="269"/>
      <c r="OHS38" s="269"/>
      <c r="OHT38" s="269"/>
      <c r="OHU38" s="269"/>
      <c r="OHV38" s="269"/>
      <c r="OHW38" s="269"/>
      <c r="OHX38" s="269"/>
      <c r="OHY38" s="269"/>
      <c r="OHZ38" s="269"/>
      <c r="OIA38" s="269"/>
      <c r="OIB38" s="269"/>
      <c r="OIC38" s="269"/>
      <c r="OID38" s="269"/>
      <c r="OIE38" s="269"/>
      <c r="OIF38" s="269"/>
      <c r="OIG38" s="269"/>
      <c r="OIH38" s="269"/>
      <c r="OII38" s="269"/>
      <c r="OIJ38" s="269"/>
      <c r="OIK38" s="269"/>
      <c r="OIL38" s="269"/>
      <c r="OIM38" s="269"/>
      <c r="OIN38" s="269"/>
      <c r="OIO38" s="269"/>
      <c r="OIP38" s="269"/>
      <c r="OIQ38" s="269"/>
      <c r="OIR38" s="269"/>
      <c r="OIS38" s="269"/>
      <c r="OIT38" s="269"/>
      <c r="OIU38" s="269"/>
      <c r="OIV38" s="269"/>
      <c r="OIW38" s="269"/>
      <c r="OIX38" s="269"/>
      <c r="OIY38" s="269"/>
      <c r="OIZ38" s="269"/>
      <c r="OJA38" s="269"/>
      <c r="OJB38" s="269"/>
      <c r="OJC38" s="269"/>
      <c r="OJD38" s="269"/>
      <c r="OJE38" s="269"/>
      <c r="OJF38" s="269"/>
      <c r="OJG38" s="269"/>
      <c r="OJH38" s="269"/>
      <c r="OJI38" s="269"/>
      <c r="OJJ38" s="269"/>
      <c r="OJK38" s="269"/>
      <c r="OJL38" s="269"/>
      <c r="OJM38" s="269"/>
      <c r="OJN38" s="269"/>
      <c r="OJO38" s="269"/>
      <c r="OJP38" s="269"/>
      <c r="OJQ38" s="269"/>
      <c r="OJR38" s="269"/>
      <c r="OJS38" s="269"/>
      <c r="OJT38" s="269"/>
      <c r="OJU38" s="269"/>
      <c r="OJV38" s="269"/>
      <c r="OJW38" s="269"/>
      <c r="OJX38" s="269"/>
      <c r="OJY38" s="269"/>
      <c r="OJZ38" s="269"/>
      <c r="OKA38" s="269"/>
      <c r="OKB38" s="269"/>
      <c r="OKC38" s="269"/>
      <c r="OKD38" s="269"/>
      <c r="OKE38" s="269"/>
      <c r="OKF38" s="269"/>
      <c r="OKG38" s="269"/>
      <c r="OKH38" s="269"/>
      <c r="OKI38" s="269"/>
      <c r="OKJ38" s="269"/>
      <c r="OKK38" s="269"/>
      <c r="OKL38" s="269"/>
      <c r="OKM38" s="269"/>
      <c r="OKN38" s="269"/>
      <c r="OKO38" s="269"/>
      <c r="OKP38" s="269"/>
      <c r="OKQ38" s="269"/>
      <c r="OKR38" s="269"/>
      <c r="OKS38" s="269"/>
      <c r="OKT38" s="269"/>
      <c r="OKU38" s="269"/>
      <c r="OKV38" s="269"/>
      <c r="OKW38" s="269"/>
      <c r="OKX38" s="269"/>
      <c r="OKY38" s="269"/>
      <c r="OKZ38" s="269"/>
      <c r="OLA38" s="269"/>
      <c r="OLB38" s="269"/>
      <c r="OLC38" s="269"/>
      <c r="OLD38" s="269"/>
      <c r="OLE38" s="269"/>
      <c r="OLF38" s="269"/>
      <c r="OLG38" s="269"/>
      <c r="OLH38" s="269"/>
      <c r="OLI38" s="269"/>
      <c r="OLJ38" s="269"/>
      <c r="OLK38" s="269"/>
      <c r="OLL38" s="269"/>
      <c r="OLM38" s="269"/>
      <c r="OLN38" s="269"/>
      <c r="OLO38" s="269"/>
      <c r="OLP38" s="269"/>
      <c r="OLQ38" s="269"/>
      <c r="OLR38" s="269"/>
      <c r="OLS38" s="269"/>
      <c r="OLT38" s="269"/>
      <c r="OLU38" s="269"/>
      <c r="OLV38" s="269"/>
      <c r="OLW38" s="269"/>
      <c r="OLX38" s="269"/>
      <c r="OLY38" s="269"/>
      <c r="OLZ38" s="269"/>
      <c r="OMA38" s="269"/>
      <c r="OMB38" s="269"/>
      <c r="OMC38" s="269"/>
      <c r="OMD38" s="269"/>
      <c r="OME38" s="269"/>
      <c r="OMF38" s="269"/>
      <c r="OMG38" s="269"/>
      <c r="OMH38" s="269"/>
      <c r="OMI38" s="269"/>
      <c r="OMJ38" s="269"/>
      <c r="OMK38" s="269"/>
      <c r="OML38" s="269"/>
      <c r="OMM38" s="269"/>
      <c r="OMN38" s="269"/>
      <c r="OMO38" s="269"/>
      <c r="OMP38" s="269"/>
      <c r="OMQ38" s="269"/>
      <c r="OMR38" s="269"/>
      <c r="OMS38" s="269"/>
      <c r="OMT38" s="269"/>
      <c r="OMU38" s="269"/>
      <c r="OMV38" s="269"/>
      <c r="OMW38" s="269"/>
      <c r="OMX38" s="269"/>
      <c r="OMY38" s="269"/>
      <c r="OMZ38" s="269"/>
      <c r="ONA38" s="269"/>
      <c r="ONB38" s="269"/>
      <c r="ONC38" s="269"/>
      <c r="OND38" s="269"/>
      <c r="ONE38" s="269"/>
      <c r="ONF38" s="269"/>
      <c r="ONG38" s="269"/>
      <c r="ONH38" s="269"/>
      <c r="ONI38" s="269"/>
      <c r="ONJ38" s="269"/>
      <c r="ONK38" s="269"/>
      <c r="ONL38" s="269"/>
      <c r="ONM38" s="269"/>
      <c r="ONN38" s="269"/>
      <c r="ONO38" s="269"/>
      <c r="ONP38" s="269"/>
      <c r="ONQ38" s="269"/>
      <c r="ONR38" s="269"/>
      <c r="ONS38" s="269"/>
      <c r="ONT38" s="269"/>
      <c r="ONU38" s="269"/>
      <c r="ONV38" s="269"/>
      <c r="ONW38" s="269"/>
      <c r="ONX38" s="269"/>
      <c r="ONY38" s="269"/>
      <c r="ONZ38" s="269"/>
      <c r="OOA38" s="269"/>
      <c r="OOB38" s="269"/>
      <c r="OOC38" s="269"/>
      <c r="OOD38" s="269"/>
      <c r="OOE38" s="269"/>
      <c r="OOF38" s="269"/>
      <c r="OOG38" s="269"/>
      <c r="OOH38" s="269"/>
      <c r="OOI38" s="269"/>
      <c r="OOJ38" s="269"/>
      <c r="OOK38" s="269"/>
      <c r="OOL38" s="269"/>
      <c r="OOM38" s="269"/>
      <c r="OON38" s="269"/>
      <c r="OOO38" s="269"/>
      <c r="OOP38" s="269"/>
      <c r="OOQ38" s="269"/>
      <c r="OOR38" s="269"/>
      <c r="OOS38" s="269"/>
      <c r="OOT38" s="269"/>
      <c r="OOU38" s="269"/>
      <c r="OOV38" s="269"/>
      <c r="OOW38" s="269"/>
      <c r="OOX38" s="269"/>
      <c r="OOY38" s="269"/>
      <c r="OOZ38" s="269"/>
      <c r="OPA38" s="269"/>
      <c r="OPB38" s="269"/>
      <c r="OPC38" s="269"/>
      <c r="OPD38" s="269"/>
      <c r="OPE38" s="269"/>
      <c r="OPF38" s="269"/>
      <c r="OPG38" s="269"/>
      <c r="OPH38" s="269"/>
      <c r="OPI38" s="269"/>
      <c r="OPJ38" s="269"/>
      <c r="OPK38" s="269"/>
      <c r="OPL38" s="269"/>
      <c r="OPM38" s="269"/>
      <c r="OPN38" s="269"/>
      <c r="OPO38" s="269"/>
      <c r="OPP38" s="269"/>
      <c r="OPQ38" s="269"/>
      <c r="OPR38" s="269"/>
      <c r="OPS38" s="269"/>
      <c r="OPT38" s="269"/>
      <c r="OPU38" s="269"/>
      <c r="OPV38" s="269"/>
      <c r="OPW38" s="269"/>
      <c r="OPX38" s="269"/>
      <c r="OPY38" s="269"/>
      <c r="OPZ38" s="269"/>
      <c r="OQA38" s="269"/>
      <c r="OQB38" s="269"/>
      <c r="OQC38" s="269"/>
      <c r="OQD38" s="269"/>
      <c r="OQE38" s="269"/>
      <c r="OQF38" s="269"/>
      <c r="OQG38" s="269"/>
      <c r="OQH38" s="269"/>
      <c r="OQI38" s="269"/>
      <c r="OQJ38" s="269"/>
      <c r="OQK38" s="269"/>
      <c r="OQL38" s="269"/>
      <c r="OQM38" s="269"/>
      <c r="OQN38" s="269"/>
      <c r="OQO38" s="269"/>
      <c r="OQP38" s="269"/>
      <c r="OQQ38" s="269"/>
      <c r="OQR38" s="269"/>
      <c r="OQS38" s="269"/>
      <c r="OQT38" s="269"/>
      <c r="OQU38" s="269"/>
      <c r="OQV38" s="269"/>
      <c r="OQW38" s="269"/>
      <c r="OQX38" s="269"/>
      <c r="OQY38" s="269"/>
      <c r="OQZ38" s="269"/>
      <c r="ORA38" s="269"/>
      <c r="ORB38" s="269"/>
      <c r="ORC38" s="269"/>
      <c r="ORD38" s="269"/>
      <c r="ORE38" s="269"/>
      <c r="ORF38" s="269"/>
      <c r="ORG38" s="269"/>
      <c r="ORH38" s="269"/>
      <c r="ORI38" s="269"/>
      <c r="ORJ38" s="269"/>
      <c r="ORK38" s="269"/>
      <c r="ORL38" s="269"/>
      <c r="ORM38" s="269"/>
      <c r="ORN38" s="269"/>
      <c r="ORO38" s="269"/>
      <c r="ORP38" s="269"/>
      <c r="ORQ38" s="269"/>
      <c r="ORR38" s="269"/>
      <c r="ORS38" s="269"/>
      <c r="ORT38" s="269"/>
      <c r="ORU38" s="269"/>
      <c r="ORV38" s="269"/>
      <c r="ORW38" s="269"/>
      <c r="ORX38" s="269"/>
      <c r="ORY38" s="269"/>
      <c r="ORZ38" s="269"/>
      <c r="OSA38" s="269"/>
      <c r="OSB38" s="269"/>
      <c r="OSC38" s="269"/>
      <c r="OSD38" s="269"/>
      <c r="OSE38" s="269"/>
      <c r="OSF38" s="269"/>
      <c r="OSG38" s="269"/>
      <c r="OSH38" s="269"/>
      <c r="OSI38" s="269"/>
      <c r="OSJ38" s="269"/>
      <c r="OSK38" s="269"/>
      <c r="OSL38" s="269"/>
      <c r="OSM38" s="269"/>
      <c r="OSN38" s="269"/>
      <c r="OSO38" s="269"/>
      <c r="OSP38" s="269"/>
      <c r="OSQ38" s="269"/>
      <c r="OSR38" s="269"/>
      <c r="OSS38" s="269"/>
      <c r="OST38" s="269"/>
      <c r="OSU38" s="269"/>
      <c r="OSV38" s="269"/>
      <c r="OSW38" s="269"/>
      <c r="OSX38" s="269"/>
      <c r="OSY38" s="269"/>
      <c r="OSZ38" s="269"/>
      <c r="OTA38" s="269"/>
      <c r="OTB38" s="269"/>
      <c r="OTC38" s="269"/>
      <c r="OTD38" s="269"/>
      <c r="OTE38" s="269"/>
      <c r="OTF38" s="269"/>
      <c r="OTG38" s="269"/>
      <c r="OTH38" s="269"/>
      <c r="OTI38" s="269"/>
      <c r="OTJ38" s="269"/>
      <c r="OTK38" s="269"/>
      <c r="OTL38" s="269"/>
      <c r="OTM38" s="269"/>
      <c r="OTN38" s="269"/>
      <c r="OTO38" s="269"/>
      <c r="OTP38" s="269"/>
      <c r="OTQ38" s="269"/>
      <c r="OTR38" s="269"/>
      <c r="OTS38" s="269"/>
      <c r="OTT38" s="269"/>
      <c r="OTU38" s="269"/>
      <c r="OTV38" s="269"/>
      <c r="OTW38" s="269"/>
      <c r="OTX38" s="269"/>
      <c r="OTY38" s="269"/>
      <c r="OTZ38" s="269"/>
      <c r="OUA38" s="269"/>
      <c r="OUB38" s="269"/>
      <c r="OUC38" s="269"/>
      <c r="OUD38" s="269"/>
      <c r="OUE38" s="269"/>
      <c r="OUF38" s="269"/>
      <c r="OUG38" s="269"/>
      <c r="OUH38" s="269"/>
      <c r="OUI38" s="269"/>
      <c r="OUJ38" s="269"/>
      <c r="OUK38" s="269"/>
      <c r="OUL38" s="269"/>
      <c r="OUM38" s="269"/>
      <c r="OUN38" s="269"/>
      <c r="OUO38" s="269"/>
      <c r="OUP38" s="269"/>
      <c r="OUQ38" s="269"/>
      <c r="OUR38" s="269"/>
      <c r="OUS38" s="269"/>
      <c r="OUT38" s="269"/>
      <c r="OUU38" s="269"/>
      <c r="OUV38" s="269"/>
      <c r="OUW38" s="269"/>
      <c r="OUX38" s="269"/>
      <c r="OUY38" s="269"/>
      <c r="OUZ38" s="269"/>
      <c r="OVA38" s="269"/>
      <c r="OVB38" s="269"/>
      <c r="OVC38" s="269"/>
      <c r="OVD38" s="269"/>
      <c r="OVE38" s="269"/>
      <c r="OVF38" s="269"/>
      <c r="OVG38" s="269"/>
      <c r="OVH38" s="269"/>
      <c r="OVI38" s="269"/>
      <c r="OVJ38" s="269"/>
      <c r="OVK38" s="269"/>
      <c r="OVL38" s="269"/>
      <c r="OVM38" s="269"/>
      <c r="OVN38" s="269"/>
      <c r="OVO38" s="269"/>
      <c r="OVP38" s="269"/>
      <c r="OVQ38" s="269"/>
      <c r="OVR38" s="269"/>
      <c r="OVS38" s="269"/>
      <c r="OVT38" s="269"/>
      <c r="OVU38" s="269"/>
      <c r="OVV38" s="269"/>
      <c r="OVW38" s="269"/>
      <c r="OVX38" s="269"/>
      <c r="OVY38" s="269"/>
      <c r="OVZ38" s="269"/>
      <c r="OWA38" s="269"/>
      <c r="OWB38" s="269"/>
      <c r="OWC38" s="269"/>
      <c r="OWD38" s="269"/>
      <c r="OWE38" s="269"/>
      <c r="OWF38" s="269"/>
      <c r="OWG38" s="269"/>
      <c r="OWH38" s="269"/>
      <c r="OWI38" s="269"/>
      <c r="OWJ38" s="269"/>
      <c r="OWK38" s="269"/>
      <c r="OWL38" s="269"/>
      <c r="OWM38" s="269"/>
      <c r="OWN38" s="269"/>
      <c r="OWO38" s="269"/>
      <c r="OWP38" s="269"/>
      <c r="OWQ38" s="269"/>
      <c r="OWR38" s="269"/>
      <c r="OWS38" s="269"/>
      <c r="OWT38" s="269"/>
      <c r="OWU38" s="269"/>
      <c r="OWV38" s="269"/>
      <c r="OWW38" s="269"/>
      <c r="OWX38" s="269"/>
      <c r="OWY38" s="269"/>
      <c r="OWZ38" s="269"/>
      <c r="OXA38" s="269"/>
      <c r="OXB38" s="269"/>
      <c r="OXC38" s="269"/>
      <c r="OXD38" s="269"/>
      <c r="OXE38" s="269"/>
      <c r="OXF38" s="269"/>
      <c r="OXG38" s="269"/>
      <c r="OXH38" s="269"/>
      <c r="OXI38" s="269"/>
      <c r="OXJ38" s="269"/>
      <c r="OXK38" s="269"/>
      <c r="OXL38" s="269"/>
      <c r="OXM38" s="269"/>
      <c r="OXN38" s="269"/>
      <c r="OXO38" s="269"/>
      <c r="OXP38" s="269"/>
      <c r="OXQ38" s="269"/>
      <c r="OXR38" s="269"/>
      <c r="OXS38" s="269"/>
      <c r="OXT38" s="269"/>
      <c r="OXU38" s="269"/>
      <c r="OXV38" s="269"/>
      <c r="OXW38" s="269"/>
      <c r="OXX38" s="269"/>
      <c r="OXY38" s="269"/>
      <c r="OXZ38" s="269"/>
      <c r="OYA38" s="269"/>
      <c r="OYB38" s="269"/>
      <c r="OYC38" s="269"/>
      <c r="OYD38" s="269"/>
      <c r="OYE38" s="269"/>
      <c r="OYF38" s="269"/>
      <c r="OYG38" s="269"/>
      <c r="OYH38" s="269"/>
      <c r="OYI38" s="269"/>
      <c r="OYJ38" s="269"/>
      <c r="OYK38" s="269"/>
      <c r="OYL38" s="269"/>
      <c r="OYM38" s="269"/>
      <c r="OYN38" s="269"/>
      <c r="OYO38" s="269"/>
      <c r="OYP38" s="269"/>
      <c r="OYQ38" s="269"/>
      <c r="OYR38" s="269"/>
      <c r="OYS38" s="269"/>
      <c r="OYT38" s="269"/>
      <c r="OYU38" s="269"/>
      <c r="OYV38" s="269"/>
      <c r="OYW38" s="269"/>
      <c r="OYX38" s="269"/>
      <c r="OYY38" s="269"/>
      <c r="OYZ38" s="269"/>
      <c r="OZA38" s="269"/>
      <c r="OZB38" s="269"/>
      <c r="OZC38" s="269"/>
      <c r="OZD38" s="269"/>
      <c r="OZE38" s="269"/>
      <c r="OZF38" s="269"/>
      <c r="OZG38" s="269"/>
      <c r="OZH38" s="269"/>
      <c r="OZI38" s="269"/>
      <c r="OZJ38" s="269"/>
      <c r="OZK38" s="269"/>
      <c r="OZL38" s="269"/>
      <c r="OZM38" s="269"/>
      <c r="OZN38" s="269"/>
      <c r="OZO38" s="269"/>
      <c r="OZP38" s="269"/>
      <c r="OZQ38" s="269"/>
      <c r="OZR38" s="269"/>
      <c r="OZS38" s="269"/>
      <c r="OZT38" s="269"/>
      <c r="OZU38" s="269"/>
      <c r="OZV38" s="269"/>
      <c r="OZW38" s="269"/>
      <c r="OZX38" s="269"/>
      <c r="OZY38" s="269"/>
      <c r="OZZ38" s="269"/>
      <c r="PAA38" s="269"/>
      <c r="PAB38" s="269"/>
      <c r="PAC38" s="269"/>
      <c r="PAD38" s="269"/>
      <c r="PAE38" s="269"/>
      <c r="PAF38" s="269"/>
      <c r="PAG38" s="269"/>
      <c r="PAH38" s="269"/>
      <c r="PAI38" s="269"/>
      <c r="PAJ38" s="269"/>
      <c r="PAK38" s="269"/>
      <c r="PAL38" s="269"/>
      <c r="PAM38" s="269"/>
      <c r="PAN38" s="269"/>
      <c r="PAO38" s="269"/>
      <c r="PAP38" s="269"/>
      <c r="PAQ38" s="269"/>
      <c r="PAR38" s="269"/>
      <c r="PAS38" s="269"/>
      <c r="PAT38" s="269"/>
      <c r="PAU38" s="269"/>
      <c r="PAV38" s="269"/>
      <c r="PAW38" s="269"/>
      <c r="PAX38" s="269"/>
      <c r="PAY38" s="269"/>
      <c r="PAZ38" s="269"/>
      <c r="PBA38" s="269"/>
      <c r="PBB38" s="269"/>
      <c r="PBC38" s="269"/>
      <c r="PBD38" s="269"/>
      <c r="PBE38" s="269"/>
      <c r="PBF38" s="269"/>
      <c r="PBG38" s="269"/>
      <c r="PBH38" s="269"/>
      <c r="PBI38" s="269"/>
      <c r="PBJ38" s="269"/>
      <c r="PBK38" s="269"/>
      <c r="PBL38" s="269"/>
      <c r="PBM38" s="269"/>
      <c r="PBN38" s="269"/>
      <c r="PBO38" s="269"/>
      <c r="PBP38" s="269"/>
      <c r="PBQ38" s="269"/>
      <c r="PBR38" s="269"/>
      <c r="PBS38" s="269"/>
      <c r="PBT38" s="269"/>
      <c r="PBU38" s="269"/>
      <c r="PBV38" s="269"/>
      <c r="PBW38" s="269"/>
      <c r="PBX38" s="269"/>
      <c r="PBY38" s="269"/>
      <c r="PBZ38" s="269"/>
      <c r="PCA38" s="269"/>
      <c r="PCB38" s="269"/>
      <c r="PCC38" s="269"/>
      <c r="PCD38" s="269"/>
      <c r="PCE38" s="269"/>
      <c r="PCF38" s="269"/>
      <c r="PCG38" s="269"/>
      <c r="PCH38" s="269"/>
      <c r="PCI38" s="269"/>
      <c r="PCJ38" s="269"/>
      <c r="PCK38" s="269"/>
      <c r="PCL38" s="269"/>
      <c r="PCM38" s="269"/>
      <c r="PCN38" s="269"/>
      <c r="PCO38" s="269"/>
      <c r="PCP38" s="269"/>
      <c r="PCQ38" s="269"/>
      <c r="PCR38" s="269"/>
      <c r="PCS38" s="269"/>
      <c r="PCT38" s="269"/>
      <c r="PCU38" s="269"/>
      <c r="PCV38" s="269"/>
      <c r="PCW38" s="269"/>
      <c r="PCX38" s="269"/>
      <c r="PCY38" s="269"/>
      <c r="PCZ38" s="269"/>
      <c r="PDA38" s="269"/>
      <c r="PDB38" s="269"/>
      <c r="PDC38" s="269"/>
      <c r="PDD38" s="269"/>
      <c r="PDE38" s="269"/>
      <c r="PDF38" s="269"/>
      <c r="PDG38" s="269"/>
      <c r="PDH38" s="269"/>
      <c r="PDI38" s="269"/>
      <c r="PDJ38" s="269"/>
      <c r="PDK38" s="269"/>
      <c r="PDL38" s="269"/>
      <c r="PDM38" s="269"/>
      <c r="PDN38" s="269"/>
      <c r="PDO38" s="269"/>
      <c r="PDP38" s="269"/>
      <c r="PDQ38" s="269"/>
      <c r="PDR38" s="269"/>
      <c r="PDS38" s="269"/>
      <c r="PDT38" s="269"/>
      <c r="PDU38" s="269"/>
      <c r="PDV38" s="269"/>
      <c r="PDW38" s="269"/>
      <c r="PDX38" s="269"/>
      <c r="PDY38" s="269"/>
      <c r="PDZ38" s="269"/>
      <c r="PEA38" s="269"/>
      <c r="PEB38" s="269"/>
      <c r="PEC38" s="269"/>
      <c r="PED38" s="269"/>
      <c r="PEE38" s="269"/>
      <c r="PEF38" s="269"/>
      <c r="PEG38" s="269"/>
      <c r="PEH38" s="269"/>
      <c r="PEI38" s="269"/>
      <c r="PEJ38" s="269"/>
      <c r="PEK38" s="269"/>
      <c r="PEL38" s="269"/>
      <c r="PEM38" s="269"/>
      <c r="PEN38" s="269"/>
      <c r="PEO38" s="269"/>
      <c r="PEP38" s="269"/>
      <c r="PEQ38" s="269"/>
      <c r="PER38" s="269"/>
      <c r="PES38" s="269"/>
      <c r="PET38" s="269"/>
      <c r="PEU38" s="269"/>
      <c r="PEV38" s="269"/>
      <c r="PEW38" s="269"/>
      <c r="PEX38" s="269"/>
      <c r="PEY38" s="269"/>
      <c r="PEZ38" s="269"/>
      <c r="PFA38" s="269"/>
      <c r="PFB38" s="269"/>
      <c r="PFC38" s="269"/>
      <c r="PFD38" s="269"/>
      <c r="PFE38" s="269"/>
      <c r="PFF38" s="269"/>
      <c r="PFG38" s="269"/>
      <c r="PFH38" s="269"/>
      <c r="PFI38" s="269"/>
      <c r="PFJ38" s="269"/>
      <c r="PFK38" s="269"/>
      <c r="PFL38" s="269"/>
      <c r="PFM38" s="269"/>
      <c r="PFN38" s="269"/>
      <c r="PFO38" s="269"/>
      <c r="PFP38" s="269"/>
      <c r="PFQ38" s="269"/>
      <c r="PFR38" s="269"/>
      <c r="PFS38" s="269"/>
      <c r="PFT38" s="269"/>
      <c r="PFU38" s="269"/>
      <c r="PFV38" s="269"/>
      <c r="PFW38" s="269"/>
      <c r="PFX38" s="269"/>
      <c r="PFY38" s="269"/>
      <c r="PFZ38" s="269"/>
      <c r="PGA38" s="269"/>
      <c r="PGB38" s="269"/>
      <c r="PGC38" s="269"/>
      <c r="PGD38" s="269"/>
      <c r="PGE38" s="269"/>
      <c r="PGF38" s="269"/>
      <c r="PGG38" s="269"/>
      <c r="PGH38" s="269"/>
      <c r="PGI38" s="269"/>
      <c r="PGJ38" s="269"/>
      <c r="PGK38" s="269"/>
      <c r="PGL38" s="269"/>
      <c r="PGM38" s="269"/>
      <c r="PGN38" s="269"/>
      <c r="PGO38" s="269"/>
      <c r="PGP38" s="269"/>
      <c r="PGQ38" s="269"/>
      <c r="PGR38" s="269"/>
      <c r="PGS38" s="269"/>
      <c r="PGT38" s="269"/>
      <c r="PGU38" s="269"/>
      <c r="PGV38" s="269"/>
      <c r="PGW38" s="269"/>
      <c r="PGX38" s="269"/>
      <c r="PGY38" s="269"/>
      <c r="PGZ38" s="269"/>
      <c r="PHA38" s="269"/>
      <c r="PHB38" s="269"/>
      <c r="PHC38" s="269"/>
      <c r="PHD38" s="269"/>
      <c r="PHE38" s="269"/>
      <c r="PHF38" s="269"/>
      <c r="PHG38" s="269"/>
      <c r="PHH38" s="269"/>
      <c r="PHI38" s="269"/>
      <c r="PHJ38" s="269"/>
      <c r="PHK38" s="269"/>
      <c r="PHL38" s="269"/>
      <c r="PHM38" s="269"/>
      <c r="PHN38" s="269"/>
      <c r="PHO38" s="269"/>
      <c r="PHP38" s="269"/>
      <c r="PHQ38" s="269"/>
      <c r="PHR38" s="269"/>
      <c r="PHS38" s="269"/>
      <c r="PHT38" s="269"/>
      <c r="PHU38" s="269"/>
      <c r="PHV38" s="269"/>
      <c r="PHW38" s="269"/>
      <c r="PHX38" s="269"/>
      <c r="PHY38" s="269"/>
      <c r="PHZ38" s="269"/>
      <c r="PIA38" s="269"/>
      <c r="PIB38" s="269"/>
      <c r="PIC38" s="269"/>
      <c r="PID38" s="269"/>
      <c r="PIE38" s="269"/>
      <c r="PIF38" s="269"/>
      <c r="PIG38" s="269"/>
      <c r="PIH38" s="269"/>
      <c r="PII38" s="269"/>
      <c r="PIJ38" s="269"/>
      <c r="PIK38" s="269"/>
      <c r="PIL38" s="269"/>
      <c r="PIM38" s="269"/>
      <c r="PIN38" s="269"/>
      <c r="PIO38" s="269"/>
      <c r="PIP38" s="269"/>
      <c r="PIQ38" s="269"/>
      <c r="PIR38" s="269"/>
      <c r="PIS38" s="269"/>
      <c r="PIT38" s="269"/>
      <c r="PIU38" s="269"/>
      <c r="PIV38" s="269"/>
      <c r="PIW38" s="269"/>
      <c r="PIX38" s="269"/>
      <c r="PIY38" s="269"/>
      <c r="PIZ38" s="269"/>
      <c r="PJA38" s="269"/>
      <c r="PJB38" s="269"/>
      <c r="PJC38" s="269"/>
      <c r="PJD38" s="269"/>
      <c r="PJE38" s="269"/>
      <c r="PJF38" s="269"/>
      <c r="PJG38" s="269"/>
      <c r="PJH38" s="269"/>
      <c r="PJI38" s="269"/>
      <c r="PJJ38" s="269"/>
      <c r="PJK38" s="269"/>
      <c r="PJL38" s="269"/>
      <c r="PJM38" s="269"/>
      <c r="PJN38" s="269"/>
      <c r="PJO38" s="269"/>
      <c r="PJP38" s="269"/>
      <c r="PJQ38" s="269"/>
      <c r="PJR38" s="269"/>
      <c r="PJS38" s="269"/>
      <c r="PJT38" s="269"/>
      <c r="PJU38" s="269"/>
      <c r="PJV38" s="269"/>
      <c r="PJW38" s="269"/>
      <c r="PJX38" s="269"/>
      <c r="PJY38" s="269"/>
      <c r="PJZ38" s="269"/>
      <c r="PKA38" s="269"/>
      <c r="PKB38" s="269"/>
      <c r="PKC38" s="269"/>
      <c r="PKD38" s="269"/>
      <c r="PKE38" s="269"/>
      <c r="PKF38" s="269"/>
      <c r="PKG38" s="269"/>
      <c r="PKH38" s="269"/>
      <c r="PKI38" s="269"/>
      <c r="PKJ38" s="269"/>
      <c r="PKK38" s="269"/>
      <c r="PKL38" s="269"/>
      <c r="PKM38" s="269"/>
      <c r="PKN38" s="269"/>
      <c r="PKO38" s="269"/>
      <c r="PKP38" s="269"/>
      <c r="PKQ38" s="269"/>
      <c r="PKR38" s="269"/>
      <c r="PKS38" s="269"/>
      <c r="PKT38" s="269"/>
      <c r="PKU38" s="269"/>
      <c r="PKV38" s="269"/>
      <c r="PKW38" s="269"/>
      <c r="PKX38" s="269"/>
      <c r="PKY38" s="269"/>
      <c r="PKZ38" s="269"/>
      <c r="PLA38" s="269"/>
      <c r="PLB38" s="269"/>
      <c r="PLC38" s="269"/>
      <c r="PLD38" s="269"/>
      <c r="PLE38" s="269"/>
      <c r="PLF38" s="269"/>
      <c r="PLG38" s="269"/>
      <c r="PLH38" s="269"/>
      <c r="PLI38" s="269"/>
      <c r="PLJ38" s="269"/>
      <c r="PLK38" s="269"/>
      <c r="PLL38" s="269"/>
      <c r="PLM38" s="269"/>
      <c r="PLN38" s="269"/>
      <c r="PLO38" s="269"/>
      <c r="PLP38" s="269"/>
      <c r="PLQ38" s="269"/>
      <c r="PLR38" s="269"/>
      <c r="PLS38" s="269"/>
      <c r="PLT38" s="269"/>
      <c r="PLU38" s="269"/>
      <c r="PLV38" s="269"/>
      <c r="PLW38" s="269"/>
      <c r="PLX38" s="269"/>
      <c r="PLY38" s="269"/>
      <c r="PLZ38" s="269"/>
      <c r="PMA38" s="269"/>
      <c r="PMB38" s="269"/>
      <c r="PMC38" s="269"/>
      <c r="PMD38" s="269"/>
      <c r="PME38" s="269"/>
      <c r="PMF38" s="269"/>
      <c r="PMG38" s="269"/>
      <c r="PMH38" s="269"/>
      <c r="PMI38" s="269"/>
      <c r="PMJ38" s="269"/>
      <c r="PMK38" s="269"/>
      <c r="PML38" s="269"/>
      <c r="PMM38" s="269"/>
      <c r="PMN38" s="269"/>
      <c r="PMO38" s="269"/>
      <c r="PMP38" s="269"/>
      <c r="PMQ38" s="269"/>
      <c r="PMR38" s="269"/>
      <c r="PMS38" s="269"/>
      <c r="PMT38" s="269"/>
      <c r="PMU38" s="269"/>
      <c r="PMV38" s="269"/>
      <c r="PMW38" s="269"/>
      <c r="PMX38" s="269"/>
      <c r="PMY38" s="269"/>
      <c r="PMZ38" s="269"/>
      <c r="PNA38" s="269"/>
      <c r="PNB38" s="269"/>
      <c r="PNC38" s="269"/>
      <c r="PND38" s="269"/>
      <c r="PNE38" s="269"/>
      <c r="PNF38" s="269"/>
      <c r="PNG38" s="269"/>
      <c r="PNH38" s="269"/>
      <c r="PNI38" s="269"/>
      <c r="PNJ38" s="269"/>
      <c r="PNK38" s="269"/>
      <c r="PNL38" s="269"/>
      <c r="PNM38" s="269"/>
      <c r="PNN38" s="269"/>
      <c r="PNO38" s="269"/>
      <c r="PNP38" s="269"/>
      <c r="PNQ38" s="269"/>
      <c r="PNR38" s="269"/>
      <c r="PNS38" s="269"/>
      <c r="PNT38" s="269"/>
      <c r="PNU38" s="269"/>
      <c r="PNV38" s="269"/>
      <c r="PNW38" s="269"/>
      <c r="PNX38" s="269"/>
      <c r="PNY38" s="269"/>
      <c r="PNZ38" s="269"/>
      <c r="POA38" s="269"/>
      <c r="POB38" s="269"/>
      <c r="POC38" s="269"/>
      <c r="POD38" s="269"/>
      <c r="POE38" s="269"/>
      <c r="POF38" s="269"/>
      <c r="POG38" s="269"/>
      <c r="POH38" s="269"/>
      <c r="POI38" s="269"/>
      <c r="POJ38" s="269"/>
      <c r="POK38" s="269"/>
      <c r="POL38" s="269"/>
      <c r="POM38" s="269"/>
      <c r="PON38" s="269"/>
      <c r="POO38" s="269"/>
      <c r="POP38" s="269"/>
      <c r="POQ38" s="269"/>
      <c r="POR38" s="269"/>
      <c r="POS38" s="269"/>
      <c r="POT38" s="269"/>
      <c r="POU38" s="269"/>
      <c r="POV38" s="269"/>
      <c r="POW38" s="269"/>
      <c r="POX38" s="269"/>
      <c r="POY38" s="269"/>
      <c r="POZ38" s="269"/>
      <c r="PPA38" s="269"/>
      <c r="PPB38" s="269"/>
      <c r="PPC38" s="269"/>
      <c r="PPD38" s="269"/>
      <c r="PPE38" s="269"/>
      <c r="PPF38" s="269"/>
      <c r="PPG38" s="269"/>
      <c r="PPH38" s="269"/>
      <c r="PPI38" s="269"/>
      <c r="PPJ38" s="269"/>
      <c r="PPK38" s="269"/>
      <c r="PPL38" s="269"/>
      <c r="PPM38" s="269"/>
      <c r="PPN38" s="269"/>
      <c r="PPO38" s="269"/>
      <c r="PPP38" s="269"/>
      <c r="PPQ38" s="269"/>
      <c r="PPR38" s="269"/>
      <c r="PPS38" s="269"/>
      <c r="PPT38" s="269"/>
      <c r="PPU38" s="269"/>
      <c r="PPV38" s="269"/>
      <c r="PPW38" s="269"/>
      <c r="PPX38" s="269"/>
      <c r="PPY38" s="269"/>
      <c r="PPZ38" s="269"/>
      <c r="PQA38" s="269"/>
      <c r="PQB38" s="269"/>
      <c r="PQC38" s="269"/>
      <c r="PQD38" s="269"/>
      <c r="PQE38" s="269"/>
      <c r="PQF38" s="269"/>
      <c r="PQG38" s="269"/>
      <c r="PQH38" s="269"/>
      <c r="PQI38" s="269"/>
      <c r="PQJ38" s="269"/>
      <c r="PQK38" s="269"/>
      <c r="PQL38" s="269"/>
      <c r="PQM38" s="269"/>
      <c r="PQN38" s="269"/>
      <c r="PQO38" s="269"/>
      <c r="PQP38" s="269"/>
      <c r="PQQ38" s="269"/>
      <c r="PQR38" s="269"/>
      <c r="PQS38" s="269"/>
      <c r="PQT38" s="269"/>
      <c r="PQU38" s="269"/>
      <c r="PQV38" s="269"/>
      <c r="PQW38" s="269"/>
      <c r="PQX38" s="269"/>
      <c r="PQY38" s="269"/>
      <c r="PQZ38" s="269"/>
      <c r="PRA38" s="269"/>
      <c r="PRB38" s="269"/>
      <c r="PRC38" s="269"/>
      <c r="PRD38" s="269"/>
      <c r="PRE38" s="269"/>
      <c r="PRF38" s="269"/>
      <c r="PRG38" s="269"/>
      <c r="PRH38" s="269"/>
      <c r="PRI38" s="269"/>
      <c r="PRJ38" s="269"/>
      <c r="PRK38" s="269"/>
      <c r="PRL38" s="269"/>
      <c r="PRM38" s="269"/>
      <c r="PRN38" s="269"/>
      <c r="PRO38" s="269"/>
      <c r="PRP38" s="269"/>
      <c r="PRQ38" s="269"/>
      <c r="PRR38" s="269"/>
      <c r="PRS38" s="269"/>
      <c r="PRT38" s="269"/>
      <c r="PRU38" s="269"/>
      <c r="PRV38" s="269"/>
      <c r="PRW38" s="269"/>
      <c r="PRX38" s="269"/>
      <c r="PRY38" s="269"/>
      <c r="PRZ38" s="269"/>
      <c r="PSA38" s="269"/>
      <c r="PSB38" s="269"/>
      <c r="PSC38" s="269"/>
      <c r="PSD38" s="269"/>
      <c r="PSE38" s="269"/>
      <c r="PSF38" s="269"/>
      <c r="PSG38" s="269"/>
      <c r="PSH38" s="269"/>
      <c r="PSI38" s="269"/>
      <c r="PSJ38" s="269"/>
      <c r="PSK38" s="269"/>
      <c r="PSL38" s="269"/>
      <c r="PSM38" s="269"/>
      <c r="PSN38" s="269"/>
      <c r="PSO38" s="269"/>
      <c r="PSP38" s="269"/>
      <c r="PSQ38" s="269"/>
      <c r="PSR38" s="269"/>
      <c r="PSS38" s="269"/>
      <c r="PST38" s="269"/>
      <c r="PSU38" s="269"/>
      <c r="PSV38" s="269"/>
      <c r="PSW38" s="269"/>
      <c r="PSX38" s="269"/>
      <c r="PSY38" s="269"/>
      <c r="PSZ38" s="269"/>
      <c r="PTA38" s="269"/>
      <c r="PTB38" s="269"/>
      <c r="PTC38" s="269"/>
      <c r="PTD38" s="269"/>
      <c r="PTE38" s="269"/>
      <c r="PTF38" s="269"/>
      <c r="PTG38" s="269"/>
      <c r="PTH38" s="269"/>
      <c r="PTI38" s="269"/>
      <c r="PTJ38" s="269"/>
      <c r="PTK38" s="269"/>
      <c r="PTL38" s="269"/>
      <c r="PTM38" s="269"/>
      <c r="PTN38" s="269"/>
      <c r="PTO38" s="269"/>
      <c r="PTP38" s="269"/>
      <c r="PTQ38" s="269"/>
      <c r="PTR38" s="269"/>
      <c r="PTS38" s="269"/>
      <c r="PTT38" s="269"/>
      <c r="PTU38" s="269"/>
      <c r="PTV38" s="269"/>
      <c r="PTW38" s="269"/>
      <c r="PTX38" s="269"/>
      <c r="PTY38" s="269"/>
      <c r="PTZ38" s="269"/>
      <c r="PUA38" s="269"/>
      <c r="PUB38" s="269"/>
      <c r="PUC38" s="269"/>
      <c r="PUD38" s="269"/>
      <c r="PUE38" s="269"/>
      <c r="PUF38" s="269"/>
      <c r="PUG38" s="269"/>
      <c r="PUH38" s="269"/>
      <c r="PUI38" s="269"/>
      <c r="PUJ38" s="269"/>
      <c r="PUK38" s="269"/>
      <c r="PUL38" s="269"/>
      <c r="PUM38" s="269"/>
      <c r="PUN38" s="269"/>
      <c r="PUO38" s="269"/>
      <c r="PUP38" s="269"/>
      <c r="PUQ38" s="269"/>
      <c r="PUR38" s="269"/>
      <c r="PUS38" s="269"/>
      <c r="PUT38" s="269"/>
      <c r="PUU38" s="269"/>
      <c r="PUV38" s="269"/>
      <c r="PUW38" s="269"/>
      <c r="PUX38" s="269"/>
      <c r="PUY38" s="269"/>
      <c r="PUZ38" s="269"/>
      <c r="PVA38" s="269"/>
      <c r="PVB38" s="269"/>
      <c r="PVC38" s="269"/>
      <c r="PVD38" s="269"/>
      <c r="PVE38" s="269"/>
      <c r="PVF38" s="269"/>
      <c r="PVG38" s="269"/>
      <c r="PVH38" s="269"/>
      <c r="PVI38" s="269"/>
      <c r="PVJ38" s="269"/>
      <c r="PVK38" s="269"/>
      <c r="PVL38" s="269"/>
      <c r="PVM38" s="269"/>
      <c r="PVN38" s="269"/>
      <c r="PVO38" s="269"/>
      <c r="PVP38" s="269"/>
      <c r="PVQ38" s="269"/>
      <c r="PVR38" s="269"/>
      <c r="PVS38" s="269"/>
      <c r="PVT38" s="269"/>
      <c r="PVU38" s="269"/>
      <c r="PVV38" s="269"/>
      <c r="PVW38" s="269"/>
      <c r="PVX38" s="269"/>
      <c r="PVY38" s="269"/>
      <c r="PVZ38" s="269"/>
      <c r="PWA38" s="269"/>
      <c r="PWB38" s="269"/>
      <c r="PWC38" s="269"/>
      <c r="PWD38" s="269"/>
      <c r="PWE38" s="269"/>
      <c r="PWF38" s="269"/>
      <c r="PWG38" s="269"/>
      <c r="PWH38" s="269"/>
      <c r="PWI38" s="269"/>
      <c r="PWJ38" s="269"/>
      <c r="PWK38" s="269"/>
      <c r="PWL38" s="269"/>
      <c r="PWM38" s="269"/>
      <c r="PWN38" s="269"/>
      <c r="PWO38" s="269"/>
      <c r="PWP38" s="269"/>
      <c r="PWQ38" s="269"/>
      <c r="PWR38" s="269"/>
      <c r="PWS38" s="269"/>
      <c r="PWT38" s="269"/>
      <c r="PWU38" s="269"/>
      <c r="PWV38" s="269"/>
      <c r="PWW38" s="269"/>
      <c r="PWX38" s="269"/>
      <c r="PWY38" s="269"/>
      <c r="PWZ38" s="269"/>
      <c r="PXA38" s="269"/>
      <c r="PXB38" s="269"/>
      <c r="PXC38" s="269"/>
      <c r="PXD38" s="269"/>
      <c r="PXE38" s="269"/>
      <c r="PXF38" s="269"/>
      <c r="PXG38" s="269"/>
      <c r="PXH38" s="269"/>
      <c r="PXI38" s="269"/>
      <c r="PXJ38" s="269"/>
      <c r="PXK38" s="269"/>
      <c r="PXL38" s="269"/>
      <c r="PXM38" s="269"/>
      <c r="PXN38" s="269"/>
      <c r="PXO38" s="269"/>
      <c r="PXP38" s="269"/>
      <c r="PXQ38" s="269"/>
      <c r="PXR38" s="269"/>
      <c r="PXS38" s="269"/>
      <c r="PXT38" s="269"/>
      <c r="PXU38" s="269"/>
      <c r="PXV38" s="269"/>
      <c r="PXW38" s="269"/>
      <c r="PXX38" s="269"/>
      <c r="PXY38" s="269"/>
      <c r="PXZ38" s="269"/>
      <c r="PYA38" s="269"/>
      <c r="PYB38" s="269"/>
      <c r="PYC38" s="269"/>
      <c r="PYD38" s="269"/>
      <c r="PYE38" s="269"/>
      <c r="PYF38" s="269"/>
      <c r="PYG38" s="269"/>
      <c r="PYH38" s="269"/>
      <c r="PYI38" s="269"/>
      <c r="PYJ38" s="269"/>
      <c r="PYK38" s="269"/>
      <c r="PYL38" s="269"/>
      <c r="PYM38" s="269"/>
      <c r="PYN38" s="269"/>
      <c r="PYO38" s="269"/>
      <c r="PYP38" s="269"/>
      <c r="PYQ38" s="269"/>
      <c r="PYR38" s="269"/>
      <c r="PYS38" s="269"/>
      <c r="PYT38" s="269"/>
      <c r="PYU38" s="269"/>
      <c r="PYV38" s="269"/>
      <c r="PYW38" s="269"/>
      <c r="PYX38" s="269"/>
      <c r="PYY38" s="269"/>
      <c r="PYZ38" s="269"/>
      <c r="PZA38" s="269"/>
      <c r="PZB38" s="269"/>
      <c r="PZC38" s="269"/>
      <c r="PZD38" s="269"/>
      <c r="PZE38" s="269"/>
      <c r="PZF38" s="269"/>
      <c r="PZG38" s="269"/>
      <c r="PZH38" s="269"/>
      <c r="PZI38" s="269"/>
      <c r="PZJ38" s="269"/>
      <c r="PZK38" s="269"/>
      <c r="PZL38" s="269"/>
      <c r="PZM38" s="269"/>
      <c r="PZN38" s="269"/>
      <c r="PZO38" s="269"/>
      <c r="PZP38" s="269"/>
      <c r="PZQ38" s="269"/>
      <c r="PZR38" s="269"/>
      <c r="PZS38" s="269"/>
      <c r="PZT38" s="269"/>
      <c r="PZU38" s="269"/>
      <c r="PZV38" s="269"/>
      <c r="PZW38" s="269"/>
      <c r="PZX38" s="269"/>
      <c r="PZY38" s="269"/>
      <c r="PZZ38" s="269"/>
      <c r="QAA38" s="269"/>
      <c r="QAB38" s="269"/>
      <c r="QAC38" s="269"/>
      <c r="QAD38" s="269"/>
      <c r="QAE38" s="269"/>
      <c r="QAF38" s="269"/>
      <c r="QAG38" s="269"/>
      <c r="QAH38" s="269"/>
      <c r="QAI38" s="269"/>
      <c r="QAJ38" s="269"/>
      <c r="QAK38" s="269"/>
      <c r="QAL38" s="269"/>
      <c r="QAM38" s="269"/>
      <c r="QAN38" s="269"/>
      <c r="QAO38" s="269"/>
      <c r="QAP38" s="269"/>
      <c r="QAQ38" s="269"/>
      <c r="QAR38" s="269"/>
      <c r="QAS38" s="269"/>
      <c r="QAT38" s="269"/>
      <c r="QAU38" s="269"/>
      <c r="QAV38" s="269"/>
      <c r="QAW38" s="269"/>
      <c r="QAX38" s="269"/>
      <c r="QAY38" s="269"/>
      <c r="QAZ38" s="269"/>
      <c r="QBA38" s="269"/>
      <c r="QBB38" s="269"/>
      <c r="QBC38" s="269"/>
      <c r="QBD38" s="269"/>
      <c r="QBE38" s="269"/>
      <c r="QBF38" s="269"/>
      <c r="QBG38" s="269"/>
      <c r="QBH38" s="269"/>
      <c r="QBI38" s="269"/>
      <c r="QBJ38" s="269"/>
      <c r="QBK38" s="269"/>
      <c r="QBL38" s="269"/>
      <c r="QBM38" s="269"/>
      <c r="QBN38" s="269"/>
      <c r="QBO38" s="269"/>
      <c r="QBP38" s="269"/>
      <c r="QBQ38" s="269"/>
      <c r="QBR38" s="269"/>
      <c r="QBS38" s="269"/>
      <c r="QBT38" s="269"/>
      <c r="QBU38" s="269"/>
      <c r="QBV38" s="269"/>
      <c r="QBW38" s="269"/>
      <c r="QBX38" s="269"/>
      <c r="QBY38" s="269"/>
      <c r="QBZ38" s="269"/>
      <c r="QCA38" s="269"/>
      <c r="QCB38" s="269"/>
      <c r="QCC38" s="269"/>
      <c r="QCD38" s="269"/>
      <c r="QCE38" s="269"/>
      <c r="QCF38" s="269"/>
      <c r="QCG38" s="269"/>
      <c r="QCH38" s="269"/>
      <c r="QCI38" s="269"/>
      <c r="QCJ38" s="269"/>
      <c r="QCK38" s="269"/>
      <c r="QCL38" s="269"/>
      <c r="QCM38" s="269"/>
      <c r="QCN38" s="269"/>
      <c r="QCO38" s="269"/>
      <c r="QCP38" s="269"/>
      <c r="QCQ38" s="269"/>
      <c r="QCR38" s="269"/>
      <c r="QCS38" s="269"/>
      <c r="QCT38" s="269"/>
      <c r="QCU38" s="269"/>
      <c r="QCV38" s="269"/>
      <c r="QCW38" s="269"/>
      <c r="QCX38" s="269"/>
      <c r="QCY38" s="269"/>
      <c r="QCZ38" s="269"/>
      <c r="QDA38" s="269"/>
      <c r="QDB38" s="269"/>
      <c r="QDC38" s="269"/>
      <c r="QDD38" s="269"/>
      <c r="QDE38" s="269"/>
      <c r="QDF38" s="269"/>
      <c r="QDG38" s="269"/>
      <c r="QDH38" s="269"/>
      <c r="QDI38" s="269"/>
      <c r="QDJ38" s="269"/>
      <c r="QDK38" s="269"/>
      <c r="QDL38" s="269"/>
      <c r="QDM38" s="269"/>
      <c r="QDN38" s="269"/>
      <c r="QDO38" s="269"/>
      <c r="QDP38" s="269"/>
      <c r="QDQ38" s="269"/>
      <c r="QDR38" s="269"/>
      <c r="QDS38" s="269"/>
      <c r="QDT38" s="269"/>
      <c r="QDU38" s="269"/>
      <c r="QDV38" s="269"/>
      <c r="QDW38" s="269"/>
      <c r="QDX38" s="269"/>
      <c r="QDY38" s="269"/>
      <c r="QDZ38" s="269"/>
      <c r="QEA38" s="269"/>
      <c r="QEB38" s="269"/>
      <c r="QEC38" s="269"/>
      <c r="QED38" s="269"/>
      <c r="QEE38" s="269"/>
      <c r="QEF38" s="269"/>
      <c r="QEG38" s="269"/>
      <c r="QEH38" s="269"/>
      <c r="QEI38" s="269"/>
      <c r="QEJ38" s="269"/>
      <c r="QEK38" s="269"/>
      <c r="QEL38" s="269"/>
      <c r="QEM38" s="269"/>
      <c r="QEN38" s="269"/>
      <c r="QEO38" s="269"/>
      <c r="QEP38" s="269"/>
      <c r="QEQ38" s="269"/>
      <c r="QER38" s="269"/>
      <c r="QES38" s="269"/>
      <c r="QET38" s="269"/>
      <c r="QEU38" s="269"/>
      <c r="QEV38" s="269"/>
      <c r="QEW38" s="269"/>
      <c r="QEX38" s="269"/>
      <c r="QEY38" s="269"/>
      <c r="QEZ38" s="269"/>
      <c r="QFA38" s="269"/>
      <c r="QFB38" s="269"/>
      <c r="QFC38" s="269"/>
      <c r="QFD38" s="269"/>
      <c r="QFE38" s="269"/>
      <c r="QFF38" s="269"/>
      <c r="QFG38" s="269"/>
      <c r="QFH38" s="269"/>
      <c r="QFI38" s="269"/>
      <c r="QFJ38" s="269"/>
      <c r="QFK38" s="269"/>
      <c r="QFL38" s="269"/>
      <c r="QFM38" s="269"/>
      <c r="QFN38" s="269"/>
      <c r="QFO38" s="269"/>
      <c r="QFP38" s="269"/>
      <c r="QFQ38" s="269"/>
      <c r="QFR38" s="269"/>
      <c r="QFS38" s="269"/>
      <c r="QFT38" s="269"/>
      <c r="QFU38" s="269"/>
      <c r="QFV38" s="269"/>
      <c r="QFW38" s="269"/>
      <c r="QFX38" s="269"/>
      <c r="QFY38" s="269"/>
      <c r="QFZ38" s="269"/>
      <c r="QGA38" s="269"/>
      <c r="QGB38" s="269"/>
      <c r="QGC38" s="269"/>
      <c r="QGD38" s="269"/>
      <c r="QGE38" s="269"/>
      <c r="QGF38" s="269"/>
      <c r="QGG38" s="269"/>
      <c r="QGH38" s="269"/>
      <c r="QGI38" s="269"/>
      <c r="QGJ38" s="269"/>
      <c r="QGK38" s="269"/>
      <c r="QGL38" s="269"/>
      <c r="QGM38" s="269"/>
      <c r="QGN38" s="269"/>
      <c r="QGO38" s="269"/>
      <c r="QGP38" s="269"/>
      <c r="QGQ38" s="269"/>
      <c r="QGR38" s="269"/>
      <c r="QGS38" s="269"/>
      <c r="QGT38" s="269"/>
      <c r="QGU38" s="269"/>
      <c r="QGV38" s="269"/>
      <c r="QGW38" s="269"/>
      <c r="QGX38" s="269"/>
      <c r="QGY38" s="269"/>
      <c r="QGZ38" s="269"/>
      <c r="QHA38" s="269"/>
      <c r="QHB38" s="269"/>
      <c r="QHC38" s="269"/>
      <c r="QHD38" s="269"/>
      <c r="QHE38" s="269"/>
      <c r="QHF38" s="269"/>
      <c r="QHG38" s="269"/>
      <c r="QHH38" s="269"/>
      <c r="QHI38" s="269"/>
      <c r="QHJ38" s="269"/>
      <c r="QHK38" s="269"/>
      <c r="QHL38" s="269"/>
      <c r="QHM38" s="269"/>
      <c r="QHN38" s="269"/>
      <c r="QHO38" s="269"/>
      <c r="QHP38" s="269"/>
      <c r="QHQ38" s="269"/>
      <c r="QHR38" s="269"/>
      <c r="QHS38" s="269"/>
      <c r="QHT38" s="269"/>
      <c r="QHU38" s="269"/>
      <c r="QHV38" s="269"/>
      <c r="QHW38" s="269"/>
      <c r="QHX38" s="269"/>
      <c r="QHY38" s="269"/>
      <c r="QHZ38" s="269"/>
      <c r="QIA38" s="269"/>
      <c r="QIB38" s="269"/>
      <c r="QIC38" s="269"/>
      <c r="QID38" s="269"/>
      <c r="QIE38" s="269"/>
      <c r="QIF38" s="269"/>
      <c r="QIG38" s="269"/>
      <c r="QIH38" s="269"/>
      <c r="QII38" s="269"/>
      <c r="QIJ38" s="269"/>
      <c r="QIK38" s="269"/>
      <c r="QIL38" s="269"/>
      <c r="QIM38" s="269"/>
      <c r="QIN38" s="269"/>
      <c r="QIO38" s="269"/>
      <c r="QIP38" s="269"/>
      <c r="QIQ38" s="269"/>
      <c r="QIR38" s="269"/>
      <c r="QIS38" s="269"/>
      <c r="QIT38" s="269"/>
      <c r="QIU38" s="269"/>
      <c r="QIV38" s="269"/>
      <c r="QIW38" s="269"/>
      <c r="QIX38" s="269"/>
      <c r="QIY38" s="269"/>
      <c r="QIZ38" s="269"/>
      <c r="QJA38" s="269"/>
      <c r="QJB38" s="269"/>
      <c r="QJC38" s="269"/>
      <c r="QJD38" s="269"/>
      <c r="QJE38" s="269"/>
      <c r="QJF38" s="269"/>
      <c r="QJG38" s="269"/>
      <c r="QJH38" s="269"/>
      <c r="QJI38" s="269"/>
      <c r="QJJ38" s="269"/>
      <c r="QJK38" s="269"/>
      <c r="QJL38" s="269"/>
      <c r="QJM38" s="269"/>
      <c r="QJN38" s="269"/>
      <c r="QJO38" s="269"/>
      <c r="QJP38" s="269"/>
      <c r="QJQ38" s="269"/>
      <c r="QJR38" s="269"/>
      <c r="QJS38" s="269"/>
      <c r="QJT38" s="269"/>
      <c r="QJU38" s="269"/>
      <c r="QJV38" s="269"/>
      <c r="QJW38" s="269"/>
      <c r="QJX38" s="269"/>
      <c r="QJY38" s="269"/>
      <c r="QJZ38" s="269"/>
      <c r="QKA38" s="269"/>
      <c r="QKB38" s="269"/>
      <c r="QKC38" s="269"/>
      <c r="QKD38" s="269"/>
      <c r="QKE38" s="269"/>
      <c r="QKF38" s="269"/>
      <c r="QKG38" s="269"/>
      <c r="QKH38" s="269"/>
      <c r="QKI38" s="269"/>
      <c r="QKJ38" s="269"/>
      <c r="QKK38" s="269"/>
      <c r="QKL38" s="269"/>
      <c r="QKM38" s="269"/>
      <c r="QKN38" s="269"/>
      <c r="QKO38" s="269"/>
      <c r="QKP38" s="269"/>
      <c r="QKQ38" s="269"/>
      <c r="QKR38" s="269"/>
      <c r="QKS38" s="269"/>
      <c r="QKT38" s="269"/>
      <c r="QKU38" s="269"/>
      <c r="QKV38" s="269"/>
      <c r="QKW38" s="269"/>
      <c r="QKX38" s="269"/>
      <c r="QKY38" s="269"/>
      <c r="QKZ38" s="269"/>
      <c r="QLA38" s="269"/>
      <c r="QLB38" s="269"/>
      <c r="QLC38" s="269"/>
      <c r="QLD38" s="269"/>
      <c r="QLE38" s="269"/>
      <c r="QLF38" s="269"/>
      <c r="QLG38" s="269"/>
      <c r="QLH38" s="269"/>
      <c r="QLI38" s="269"/>
      <c r="QLJ38" s="269"/>
      <c r="QLK38" s="269"/>
      <c r="QLL38" s="269"/>
      <c r="QLM38" s="269"/>
      <c r="QLN38" s="269"/>
      <c r="QLO38" s="269"/>
      <c r="QLP38" s="269"/>
      <c r="QLQ38" s="269"/>
      <c r="QLR38" s="269"/>
      <c r="QLS38" s="269"/>
      <c r="QLT38" s="269"/>
      <c r="QLU38" s="269"/>
      <c r="QLV38" s="269"/>
      <c r="QLW38" s="269"/>
      <c r="QLX38" s="269"/>
      <c r="QLY38" s="269"/>
      <c r="QLZ38" s="269"/>
      <c r="QMA38" s="269"/>
      <c r="QMB38" s="269"/>
      <c r="QMC38" s="269"/>
      <c r="QMD38" s="269"/>
      <c r="QME38" s="269"/>
      <c r="QMF38" s="269"/>
      <c r="QMG38" s="269"/>
      <c r="QMH38" s="269"/>
      <c r="QMI38" s="269"/>
      <c r="QMJ38" s="269"/>
      <c r="QMK38" s="269"/>
      <c r="QML38" s="269"/>
      <c r="QMM38" s="269"/>
      <c r="QMN38" s="269"/>
      <c r="QMO38" s="269"/>
      <c r="QMP38" s="269"/>
      <c r="QMQ38" s="269"/>
      <c r="QMR38" s="269"/>
      <c r="QMS38" s="269"/>
      <c r="QMT38" s="269"/>
      <c r="QMU38" s="269"/>
      <c r="QMV38" s="269"/>
      <c r="QMW38" s="269"/>
      <c r="QMX38" s="269"/>
      <c r="QMY38" s="269"/>
      <c r="QMZ38" s="269"/>
      <c r="QNA38" s="269"/>
      <c r="QNB38" s="269"/>
      <c r="QNC38" s="269"/>
      <c r="QND38" s="269"/>
      <c r="QNE38" s="269"/>
      <c r="QNF38" s="269"/>
      <c r="QNG38" s="269"/>
      <c r="QNH38" s="269"/>
      <c r="QNI38" s="269"/>
      <c r="QNJ38" s="269"/>
      <c r="QNK38" s="269"/>
      <c r="QNL38" s="269"/>
      <c r="QNM38" s="269"/>
      <c r="QNN38" s="269"/>
      <c r="QNO38" s="269"/>
      <c r="QNP38" s="269"/>
      <c r="QNQ38" s="269"/>
      <c r="QNR38" s="269"/>
      <c r="QNS38" s="269"/>
      <c r="QNT38" s="269"/>
      <c r="QNU38" s="269"/>
      <c r="QNV38" s="269"/>
      <c r="QNW38" s="269"/>
      <c r="QNX38" s="269"/>
      <c r="QNY38" s="269"/>
      <c r="QNZ38" s="269"/>
      <c r="QOA38" s="269"/>
      <c r="QOB38" s="269"/>
      <c r="QOC38" s="269"/>
      <c r="QOD38" s="269"/>
      <c r="QOE38" s="269"/>
      <c r="QOF38" s="269"/>
      <c r="QOG38" s="269"/>
      <c r="QOH38" s="269"/>
      <c r="QOI38" s="269"/>
      <c r="QOJ38" s="269"/>
      <c r="QOK38" s="269"/>
      <c r="QOL38" s="269"/>
      <c r="QOM38" s="269"/>
      <c r="QON38" s="269"/>
      <c r="QOO38" s="269"/>
      <c r="QOP38" s="269"/>
      <c r="QOQ38" s="269"/>
      <c r="QOR38" s="269"/>
      <c r="QOS38" s="269"/>
      <c r="QOT38" s="269"/>
      <c r="QOU38" s="269"/>
      <c r="QOV38" s="269"/>
      <c r="QOW38" s="269"/>
      <c r="QOX38" s="269"/>
      <c r="QOY38" s="269"/>
      <c r="QOZ38" s="269"/>
      <c r="QPA38" s="269"/>
      <c r="QPB38" s="269"/>
      <c r="QPC38" s="269"/>
      <c r="QPD38" s="269"/>
      <c r="QPE38" s="269"/>
      <c r="QPF38" s="269"/>
      <c r="QPG38" s="269"/>
      <c r="QPH38" s="269"/>
      <c r="QPI38" s="269"/>
      <c r="QPJ38" s="269"/>
      <c r="QPK38" s="269"/>
      <c r="QPL38" s="269"/>
      <c r="QPM38" s="269"/>
      <c r="QPN38" s="269"/>
      <c r="QPO38" s="269"/>
      <c r="QPP38" s="269"/>
      <c r="QPQ38" s="269"/>
      <c r="QPR38" s="269"/>
      <c r="QPS38" s="269"/>
      <c r="QPT38" s="269"/>
      <c r="QPU38" s="269"/>
      <c r="QPV38" s="269"/>
      <c r="QPW38" s="269"/>
      <c r="QPX38" s="269"/>
      <c r="QPY38" s="269"/>
      <c r="QPZ38" s="269"/>
      <c r="QQA38" s="269"/>
      <c r="QQB38" s="269"/>
      <c r="QQC38" s="269"/>
      <c r="QQD38" s="269"/>
      <c r="QQE38" s="269"/>
      <c r="QQF38" s="269"/>
      <c r="QQG38" s="269"/>
      <c r="QQH38" s="269"/>
      <c r="QQI38" s="269"/>
      <c r="QQJ38" s="269"/>
      <c r="QQK38" s="269"/>
      <c r="QQL38" s="269"/>
      <c r="QQM38" s="269"/>
      <c r="QQN38" s="269"/>
      <c r="QQO38" s="269"/>
      <c r="QQP38" s="269"/>
      <c r="QQQ38" s="269"/>
      <c r="QQR38" s="269"/>
      <c r="QQS38" s="269"/>
      <c r="QQT38" s="269"/>
      <c r="QQU38" s="269"/>
      <c r="QQV38" s="269"/>
      <c r="QQW38" s="269"/>
      <c r="QQX38" s="269"/>
      <c r="QQY38" s="269"/>
      <c r="QQZ38" s="269"/>
      <c r="QRA38" s="269"/>
      <c r="QRB38" s="269"/>
      <c r="QRC38" s="269"/>
      <c r="QRD38" s="269"/>
      <c r="QRE38" s="269"/>
      <c r="QRF38" s="269"/>
      <c r="QRG38" s="269"/>
      <c r="QRH38" s="269"/>
      <c r="QRI38" s="269"/>
      <c r="QRJ38" s="269"/>
      <c r="QRK38" s="269"/>
      <c r="QRL38" s="269"/>
      <c r="QRM38" s="269"/>
      <c r="QRN38" s="269"/>
      <c r="QRO38" s="269"/>
      <c r="QRP38" s="269"/>
      <c r="QRQ38" s="269"/>
      <c r="QRR38" s="269"/>
      <c r="QRS38" s="269"/>
      <c r="QRT38" s="269"/>
      <c r="QRU38" s="269"/>
      <c r="QRV38" s="269"/>
      <c r="QRW38" s="269"/>
      <c r="QRX38" s="269"/>
      <c r="QRY38" s="269"/>
      <c r="QRZ38" s="269"/>
      <c r="QSA38" s="269"/>
      <c r="QSB38" s="269"/>
      <c r="QSC38" s="269"/>
      <c r="QSD38" s="269"/>
      <c r="QSE38" s="269"/>
      <c r="QSF38" s="269"/>
      <c r="QSG38" s="269"/>
      <c r="QSH38" s="269"/>
      <c r="QSI38" s="269"/>
      <c r="QSJ38" s="269"/>
      <c r="QSK38" s="269"/>
      <c r="QSL38" s="269"/>
      <c r="QSM38" s="269"/>
      <c r="QSN38" s="269"/>
      <c r="QSO38" s="269"/>
      <c r="QSP38" s="269"/>
      <c r="QSQ38" s="269"/>
      <c r="QSR38" s="269"/>
      <c r="QSS38" s="269"/>
      <c r="QST38" s="269"/>
      <c r="QSU38" s="269"/>
      <c r="QSV38" s="269"/>
      <c r="QSW38" s="269"/>
      <c r="QSX38" s="269"/>
      <c r="QSY38" s="269"/>
      <c r="QSZ38" s="269"/>
      <c r="QTA38" s="269"/>
      <c r="QTB38" s="269"/>
      <c r="QTC38" s="269"/>
      <c r="QTD38" s="269"/>
      <c r="QTE38" s="269"/>
      <c r="QTF38" s="269"/>
      <c r="QTG38" s="269"/>
      <c r="QTH38" s="269"/>
      <c r="QTI38" s="269"/>
      <c r="QTJ38" s="269"/>
      <c r="QTK38" s="269"/>
      <c r="QTL38" s="269"/>
      <c r="QTM38" s="269"/>
      <c r="QTN38" s="269"/>
      <c r="QTO38" s="269"/>
      <c r="QTP38" s="269"/>
      <c r="QTQ38" s="269"/>
      <c r="QTR38" s="269"/>
      <c r="QTS38" s="269"/>
      <c r="QTT38" s="269"/>
      <c r="QTU38" s="269"/>
      <c r="QTV38" s="269"/>
      <c r="QTW38" s="269"/>
      <c r="QTX38" s="269"/>
      <c r="QTY38" s="269"/>
      <c r="QTZ38" s="269"/>
      <c r="QUA38" s="269"/>
      <c r="QUB38" s="269"/>
      <c r="QUC38" s="269"/>
      <c r="QUD38" s="269"/>
      <c r="QUE38" s="269"/>
      <c r="QUF38" s="269"/>
      <c r="QUG38" s="269"/>
      <c r="QUH38" s="269"/>
      <c r="QUI38" s="269"/>
      <c r="QUJ38" s="269"/>
      <c r="QUK38" s="269"/>
      <c r="QUL38" s="269"/>
      <c r="QUM38" s="269"/>
      <c r="QUN38" s="269"/>
      <c r="QUO38" s="269"/>
      <c r="QUP38" s="269"/>
      <c r="QUQ38" s="269"/>
      <c r="QUR38" s="269"/>
      <c r="QUS38" s="269"/>
      <c r="QUT38" s="269"/>
      <c r="QUU38" s="269"/>
      <c r="QUV38" s="269"/>
      <c r="QUW38" s="269"/>
      <c r="QUX38" s="269"/>
      <c r="QUY38" s="269"/>
      <c r="QUZ38" s="269"/>
      <c r="QVA38" s="269"/>
      <c r="QVB38" s="269"/>
      <c r="QVC38" s="269"/>
      <c r="QVD38" s="269"/>
      <c r="QVE38" s="269"/>
      <c r="QVF38" s="269"/>
      <c r="QVG38" s="269"/>
      <c r="QVH38" s="269"/>
      <c r="QVI38" s="269"/>
      <c r="QVJ38" s="269"/>
      <c r="QVK38" s="269"/>
      <c r="QVL38" s="269"/>
      <c r="QVM38" s="269"/>
      <c r="QVN38" s="269"/>
      <c r="QVO38" s="269"/>
      <c r="QVP38" s="269"/>
      <c r="QVQ38" s="269"/>
      <c r="QVR38" s="269"/>
      <c r="QVS38" s="269"/>
      <c r="QVT38" s="269"/>
      <c r="QVU38" s="269"/>
      <c r="QVV38" s="269"/>
      <c r="QVW38" s="269"/>
      <c r="QVX38" s="269"/>
      <c r="QVY38" s="269"/>
      <c r="QVZ38" s="269"/>
      <c r="QWA38" s="269"/>
      <c r="QWB38" s="269"/>
      <c r="QWC38" s="269"/>
      <c r="QWD38" s="269"/>
      <c r="QWE38" s="269"/>
      <c r="QWF38" s="269"/>
      <c r="QWG38" s="269"/>
      <c r="QWH38" s="269"/>
      <c r="QWI38" s="269"/>
      <c r="QWJ38" s="269"/>
      <c r="QWK38" s="269"/>
      <c r="QWL38" s="269"/>
      <c r="QWM38" s="269"/>
      <c r="QWN38" s="269"/>
      <c r="QWO38" s="269"/>
      <c r="QWP38" s="269"/>
      <c r="QWQ38" s="269"/>
      <c r="QWR38" s="269"/>
      <c r="QWS38" s="269"/>
      <c r="QWT38" s="269"/>
      <c r="QWU38" s="269"/>
      <c r="QWV38" s="269"/>
      <c r="QWW38" s="269"/>
      <c r="QWX38" s="269"/>
      <c r="QWY38" s="269"/>
      <c r="QWZ38" s="269"/>
      <c r="QXA38" s="269"/>
      <c r="QXB38" s="269"/>
      <c r="QXC38" s="269"/>
      <c r="QXD38" s="269"/>
      <c r="QXE38" s="269"/>
      <c r="QXF38" s="269"/>
      <c r="QXG38" s="269"/>
      <c r="QXH38" s="269"/>
      <c r="QXI38" s="269"/>
      <c r="QXJ38" s="269"/>
      <c r="QXK38" s="269"/>
      <c r="QXL38" s="269"/>
      <c r="QXM38" s="269"/>
      <c r="QXN38" s="269"/>
      <c r="QXO38" s="269"/>
      <c r="QXP38" s="269"/>
      <c r="QXQ38" s="269"/>
      <c r="QXR38" s="269"/>
      <c r="QXS38" s="269"/>
      <c r="QXT38" s="269"/>
      <c r="QXU38" s="269"/>
      <c r="QXV38" s="269"/>
      <c r="QXW38" s="269"/>
      <c r="QXX38" s="269"/>
      <c r="QXY38" s="269"/>
      <c r="QXZ38" s="269"/>
      <c r="QYA38" s="269"/>
      <c r="QYB38" s="269"/>
      <c r="QYC38" s="269"/>
      <c r="QYD38" s="269"/>
      <c r="QYE38" s="269"/>
      <c r="QYF38" s="269"/>
      <c r="QYG38" s="269"/>
      <c r="QYH38" s="269"/>
      <c r="QYI38" s="269"/>
      <c r="QYJ38" s="269"/>
      <c r="QYK38" s="269"/>
      <c r="QYL38" s="269"/>
      <c r="QYM38" s="269"/>
      <c r="QYN38" s="269"/>
      <c r="QYO38" s="269"/>
      <c r="QYP38" s="269"/>
      <c r="QYQ38" s="269"/>
      <c r="QYR38" s="269"/>
      <c r="QYS38" s="269"/>
      <c r="QYT38" s="269"/>
      <c r="QYU38" s="269"/>
      <c r="QYV38" s="269"/>
      <c r="QYW38" s="269"/>
      <c r="QYX38" s="269"/>
      <c r="QYY38" s="269"/>
      <c r="QYZ38" s="269"/>
      <c r="QZA38" s="269"/>
      <c r="QZB38" s="269"/>
      <c r="QZC38" s="269"/>
      <c r="QZD38" s="269"/>
      <c r="QZE38" s="269"/>
      <c r="QZF38" s="269"/>
      <c r="QZG38" s="269"/>
      <c r="QZH38" s="269"/>
      <c r="QZI38" s="269"/>
      <c r="QZJ38" s="269"/>
      <c r="QZK38" s="269"/>
      <c r="QZL38" s="269"/>
      <c r="QZM38" s="269"/>
      <c r="QZN38" s="269"/>
      <c r="QZO38" s="269"/>
      <c r="QZP38" s="269"/>
      <c r="QZQ38" s="269"/>
      <c r="QZR38" s="269"/>
      <c r="QZS38" s="269"/>
      <c r="QZT38" s="269"/>
      <c r="QZU38" s="269"/>
      <c r="QZV38" s="269"/>
      <c r="QZW38" s="269"/>
      <c r="QZX38" s="269"/>
      <c r="QZY38" s="269"/>
      <c r="QZZ38" s="269"/>
      <c r="RAA38" s="269"/>
      <c r="RAB38" s="269"/>
      <c r="RAC38" s="269"/>
      <c r="RAD38" s="269"/>
      <c r="RAE38" s="269"/>
      <c r="RAF38" s="269"/>
      <c r="RAG38" s="269"/>
      <c r="RAH38" s="269"/>
      <c r="RAI38" s="269"/>
      <c r="RAJ38" s="269"/>
      <c r="RAK38" s="269"/>
      <c r="RAL38" s="269"/>
      <c r="RAM38" s="269"/>
      <c r="RAN38" s="269"/>
      <c r="RAO38" s="269"/>
      <c r="RAP38" s="269"/>
      <c r="RAQ38" s="269"/>
      <c r="RAR38" s="269"/>
      <c r="RAS38" s="269"/>
      <c r="RAT38" s="269"/>
      <c r="RAU38" s="269"/>
      <c r="RAV38" s="269"/>
      <c r="RAW38" s="269"/>
      <c r="RAX38" s="269"/>
      <c r="RAY38" s="269"/>
      <c r="RAZ38" s="269"/>
      <c r="RBA38" s="269"/>
      <c r="RBB38" s="269"/>
      <c r="RBC38" s="269"/>
      <c r="RBD38" s="269"/>
      <c r="RBE38" s="269"/>
      <c r="RBF38" s="269"/>
      <c r="RBG38" s="269"/>
      <c r="RBH38" s="269"/>
      <c r="RBI38" s="269"/>
      <c r="RBJ38" s="269"/>
      <c r="RBK38" s="269"/>
      <c r="RBL38" s="269"/>
      <c r="RBM38" s="269"/>
      <c r="RBN38" s="269"/>
      <c r="RBO38" s="269"/>
      <c r="RBP38" s="269"/>
      <c r="RBQ38" s="269"/>
      <c r="RBR38" s="269"/>
      <c r="RBS38" s="269"/>
      <c r="RBT38" s="269"/>
      <c r="RBU38" s="269"/>
      <c r="RBV38" s="269"/>
      <c r="RBW38" s="269"/>
      <c r="RBX38" s="269"/>
      <c r="RBY38" s="269"/>
      <c r="RBZ38" s="269"/>
      <c r="RCA38" s="269"/>
      <c r="RCB38" s="269"/>
      <c r="RCC38" s="269"/>
      <c r="RCD38" s="269"/>
      <c r="RCE38" s="269"/>
      <c r="RCF38" s="269"/>
      <c r="RCG38" s="269"/>
      <c r="RCH38" s="269"/>
      <c r="RCI38" s="269"/>
      <c r="RCJ38" s="269"/>
      <c r="RCK38" s="269"/>
      <c r="RCL38" s="269"/>
      <c r="RCM38" s="269"/>
      <c r="RCN38" s="269"/>
      <c r="RCO38" s="269"/>
      <c r="RCP38" s="269"/>
      <c r="RCQ38" s="269"/>
      <c r="RCR38" s="269"/>
      <c r="RCS38" s="269"/>
      <c r="RCT38" s="269"/>
      <c r="RCU38" s="269"/>
      <c r="RCV38" s="269"/>
      <c r="RCW38" s="269"/>
      <c r="RCX38" s="269"/>
      <c r="RCY38" s="269"/>
      <c r="RCZ38" s="269"/>
      <c r="RDA38" s="269"/>
      <c r="RDB38" s="269"/>
      <c r="RDC38" s="269"/>
      <c r="RDD38" s="269"/>
      <c r="RDE38" s="269"/>
      <c r="RDF38" s="269"/>
      <c r="RDG38" s="269"/>
      <c r="RDH38" s="269"/>
      <c r="RDI38" s="269"/>
      <c r="RDJ38" s="269"/>
      <c r="RDK38" s="269"/>
      <c r="RDL38" s="269"/>
      <c r="RDM38" s="269"/>
      <c r="RDN38" s="269"/>
      <c r="RDO38" s="269"/>
      <c r="RDP38" s="269"/>
      <c r="RDQ38" s="269"/>
      <c r="RDR38" s="269"/>
      <c r="RDS38" s="269"/>
      <c r="RDT38" s="269"/>
      <c r="RDU38" s="269"/>
      <c r="RDV38" s="269"/>
      <c r="RDW38" s="269"/>
      <c r="RDX38" s="269"/>
      <c r="RDY38" s="269"/>
      <c r="RDZ38" s="269"/>
      <c r="REA38" s="269"/>
      <c r="REB38" s="269"/>
      <c r="REC38" s="269"/>
      <c r="RED38" s="269"/>
      <c r="REE38" s="269"/>
      <c r="REF38" s="269"/>
      <c r="REG38" s="269"/>
      <c r="REH38" s="269"/>
      <c r="REI38" s="269"/>
      <c r="REJ38" s="269"/>
      <c r="REK38" s="269"/>
      <c r="REL38" s="269"/>
      <c r="REM38" s="269"/>
      <c r="REN38" s="269"/>
      <c r="REO38" s="269"/>
      <c r="REP38" s="269"/>
      <c r="REQ38" s="269"/>
      <c r="RER38" s="269"/>
      <c r="RES38" s="269"/>
      <c r="RET38" s="269"/>
      <c r="REU38" s="269"/>
      <c r="REV38" s="269"/>
      <c r="REW38" s="269"/>
      <c r="REX38" s="269"/>
      <c r="REY38" s="269"/>
      <c r="REZ38" s="269"/>
      <c r="RFA38" s="269"/>
      <c r="RFB38" s="269"/>
      <c r="RFC38" s="269"/>
      <c r="RFD38" s="269"/>
      <c r="RFE38" s="269"/>
      <c r="RFF38" s="269"/>
      <c r="RFG38" s="269"/>
      <c r="RFH38" s="269"/>
      <c r="RFI38" s="269"/>
      <c r="RFJ38" s="269"/>
      <c r="RFK38" s="269"/>
      <c r="RFL38" s="269"/>
      <c r="RFM38" s="269"/>
      <c r="RFN38" s="269"/>
      <c r="RFO38" s="269"/>
      <c r="RFP38" s="269"/>
      <c r="RFQ38" s="269"/>
      <c r="RFR38" s="269"/>
      <c r="RFS38" s="269"/>
      <c r="RFT38" s="269"/>
      <c r="RFU38" s="269"/>
      <c r="RFV38" s="269"/>
      <c r="RFW38" s="269"/>
      <c r="RFX38" s="269"/>
      <c r="RFY38" s="269"/>
      <c r="RFZ38" s="269"/>
      <c r="RGA38" s="269"/>
      <c r="RGB38" s="269"/>
      <c r="RGC38" s="269"/>
      <c r="RGD38" s="269"/>
      <c r="RGE38" s="269"/>
      <c r="RGF38" s="269"/>
      <c r="RGG38" s="269"/>
      <c r="RGH38" s="269"/>
      <c r="RGI38" s="269"/>
      <c r="RGJ38" s="269"/>
      <c r="RGK38" s="269"/>
      <c r="RGL38" s="269"/>
      <c r="RGM38" s="269"/>
      <c r="RGN38" s="269"/>
      <c r="RGO38" s="269"/>
      <c r="RGP38" s="269"/>
      <c r="RGQ38" s="269"/>
      <c r="RGR38" s="269"/>
      <c r="RGS38" s="269"/>
      <c r="RGT38" s="269"/>
      <c r="RGU38" s="269"/>
      <c r="RGV38" s="269"/>
      <c r="RGW38" s="269"/>
      <c r="RGX38" s="269"/>
      <c r="RGY38" s="269"/>
      <c r="RGZ38" s="269"/>
      <c r="RHA38" s="269"/>
      <c r="RHB38" s="269"/>
      <c r="RHC38" s="269"/>
      <c r="RHD38" s="269"/>
      <c r="RHE38" s="269"/>
      <c r="RHF38" s="269"/>
      <c r="RHG38" s="269"/>
      <c r="RHH38" s="269"/>
      <c r="RHI38" s="269"/>
      <c r="RHJ38" s="269"/>
      <c r="RHK38" s="269"/>
      <c r="RHL38" s="269"/>
      <c r="RHM38" s="269"/>
      <c r="RHN38" s="269"/>
      <c r="RHO38" s="269"/>
      <c r="RHP38" s="269"/>
      <c r="RHQ38" s="269"/>
      <c r="RHR38" s="269"/>
      <c r="RHS38" s="269"/>
      <c r="RHT38" s="269"/>
      <c r="RHU38" s="269"/>
      <c r="RHV38" s="269"/>
      <c r="RHW38" s="269"/>
      <c r="RHX38" s="269"/>
      <c r="RHY38" s="269"/>
      <c r="RHZ38" s="269"/>
      <c r="RIA38" s="269"/>
      <c r="RIB38" s="269"/>
      <c r="RIC38" s="269"/>
      <c r="RID38" s="269"/>
      <c r="RIE38" s="269"/>
      <c r="RIF38" s="269"/>
      <c r="RIG38" s="269"/>
      <c r="RIH38" s="269"/>
      <c r="RII38" s="269"/>
      <c r="RIJ38" s="269"/>
      <c r="RIK38" s="269"/>
      <c r="RIL38" s="269"/>
      <c r="RIM38" s="269"/>
      <c r="RIN38" s="269"/>
      <c r="RIO38" s="269"/>
      <c r="RIP38" s="269"/>
      <c r="RIQ38" s="269"/>
      <c r="RIR38" s="269"/>
      <c r="RIS38" s="269"/>
      <c r="RIT38" s="269"/>
      <c r="RIU38" s="269"/>
      <c r="RIV38" s="269"/>
      <c r="RIW38" s="269"/>
      <c r="RIX38" s="269"/>
      <c r="RIY38" s="269"/>
      <c r="RIZ38" s="269"/>
      <c r="RJA38" s="269"/>
      <c r="RJB38" s="269"/>
      <c r="RJC38" s="269"/>
      <c r="RJD38" s="269"/>
      <c r="RJE38" s="269"/>
      <c r="RJF38" s="269"/>
      <c r="RJG38" s="269"/>
      <c r="RJH38" s="269"/>
      <c r="RJI38" s="269"/>
      <c r="RJJ38" s="269"/>
      <c r="RJK38" s="269"/>
      <c r="RJL38" s="269"/>
      <c r="RJM38" s="269"/>
      <c r="RJN38" s="269"/>
      <c r="RJO38" s="269"/>
      <c r="RJP38" s="269"/>
      <c r="RJQ38" s="269"/>
      <c r="RJR38" s="269"/>
      <c r="RJS38" s="269"/>
      <c r="RJT38" s="269"/>
      <c r="RJU38" s="269"/>
      <c r="RJV38" s="269"/>
      <c r="RJW38" s="269"/>
      <c r="RJX38" s="269"/>
      <c r="RJY38" s="269"/>
      <c r="RJZ38" s="269"/>
      <c r="RKA38" s="269"/>
      <c r="RKB38" s="269"/>
      <c r="RKC38" s="269"/>
      <c r="RKD38" s="269"/>
      <c r="RKE38" s="269"/>
      <c r="RKF38" s="269"/>
      <c r="RKG38" s="269"/>
      <c r="RKH38" s="269"/>
      <c r="RKI38" s="269"/>
      <c r="RKJ38" s="269"/>
      <c r="RKK38" s="269"/>
      <c r="RKL38" s="269"/>
      <c r="RKM38" s="269"/>
      <c r="RKN38" s="269"/>
      <c r="RKO38" s="269"/>
      <c r="RKP38" s="269"/>
      <c r="RKQ38" s="269"/>
      <c r="RKR38" s="269"/>
      <c r="RKS38" s="269"/>
      <c r="RKT38" s="269"/>
      <c r="RKU38" s="269"/>
      <c r="RKV38" s="269"/>
      <c r="RKW38" s="269"/>
      <c r="RKX38" s="269"/>
      <c r="RKY38" s="269"/>
      <c r="RKZ38" s="269"/>
      <c r="RLA38" s="269"/>
      <c r="RLB38" s="269"/>
      <c r="RLC38" s="269"/>
      <c r="RLD38" s="269"/>
      <c r="RLE38" s="269"/>
      <c r="RLF38" s="269"/>
      <c r="RLG38" s="269"/>
      <c r="RLH38" s="269"/>
      <c r="RLI38" s="269"/>
      <c r="RLJ38" s="269"/>
      <c r="RLK38" s="269"/>
      <c r="RLL38" s="269"/>
      <c r="RLM38" s="269"/>
      <c r="RLN38" s="269"/>
      <c r="RLO38" s="269"/>
      <c r="RLP38" s="269"/>
      <c r="RLQ38" s="269"/>
      <c r="RLR38" s="269"/>
      <c r="RLS38" s="269"/>
      <c r="RLT38" s="269"/>
      <c r="RLU38" s="269"/>
      <c r="RLV38" s="269"/>
      <c r="RLW38" s="269"/>
      <c r="RLX38" s="269"/>
      <c r="RLY38" s="269"/>
      <c r="RLZ38" s="269"/>
      <c r="RMA38" s="269"/>
      <c r="RMB38" s="269"/>
      <c r="RMC38" s="269"/>
      <c r="RMD38" s="269"/>
      <c r="RME38" s="269"/>
      <c r="RMF38" s="269"/>
      <c r="RMG38" s="269"/>
      <c r="RMH38" s="269"/>
      <c r="RMI38" s="269"/>
      <c r="RMJ38" s="269"/>
      <c r="RMK38" s="269"/>
      <c r="RML38" s="269"/>
      <c r="RMM38" s="269"/>
      <c r="RMN38" s="269"/>
      <c r="RMO38" s="269"/>
      <c r="RMP38" s="269"/>
      <c r="RMQ38" s="269"/>
      <c r="RMR38" s="269"/>
      <c r="RMS38" s="269"/>
      <c r="RMT38" s="269"/>
      <c r="RMU38" s="269"/>
      <c r="RMV38" s="269"/>
      <c r="RMW38" s="269"/>
      <c r="RMX38" s="269"/>
      <c r="RMY38" s="269"/>
      <c r="RMZ38" s="269"/>
      <c r="RNA38" s="269"/>
      <c r="RNB38" s="269"/>
      <c r="RNC38" s="269"/>
      <c r="RND38" s="269"/>
      <c r="RNE38" s="269"/>
      <c r="RNF38" s="269"/>
      <c r="RNG38" s="269"/>
      <c r="RNH38" s="269"/>
      <c r="RNI38" s="269"/>
      <c r="RNJ38" s="269"/>
      <c r="RNK38" s="269"/>
      <c r="RNL38" s="269"/>
      <c r="RNM38" s="269"/>
      <c r="RNN38" s="269"/>
      <c r="RNO38" s="269"/>
      <c r="RNP38" s="269"/>
      <c r="RNQ38" s="269"/>
      <c r="RNR38" s="269"/>
      <c r="RNS38" s="269"/>
      <c r="RNT38" s="269"/>
      <c r="RNU38" s="269"/>
      <c r="RNV38" s="269"/>
      <c r="RNW38" s="269"/>
      <c r="RNX38" s="269"/>
      <c r="RNY38" s="269"/>
      <c r="RNZ38" s="269"/>
      <c r="ROA38" s="269"/>
      <c r="ROB38" s="269"/>
      <c r="ROC38" s="269"/>
      <c r="ROD38" s="269"/>
      <c r="ROE38" s="269"/>
      <c r="ROF38" s="269"/>
      <c r="ROG38" s="269"/>
      <c r="ROH38" s="269"/>
      <c r="ROI38" s="269"/>
      <c r="ROJ38" s="269"/>
      <c r="ROK38" s="269"/>
      <c r="ROL38" s="269"/>
      <c r="ROM38" s="269"/>
      <c r="RON38" s="269"/>
      <c r="ROO38" s="269"/>
      <c r="ROP38" s="269"/>
      <c r="ROQ38" s="269"/>
      <c r="ROR38" s="269"/>
      <c r="ROS38" s="269"/>
      <c r="ROT38" s="269"/>
      <c r="ROU38" s="269"/>
      <c r="ROV38" s="269"/>
      <c r="ROW38" s="269"/>
      <c r="ROX38" s="269"/>
      <c r="ROY38" s="269"/>
      <c r="ROZ38" s="269"/>
      <c r="RPA38" s="269"/>
      <c r="RPB38" s="269"/>
      <c r="RPC38" s="269"/>
      <c r="RPD38" s="269"/>
      <c r="RPE38" s="269"/>
      <c r="RPF38" s="269"/>
      <c r="RPG38" s="269"/>
      <c r="RPH38" s="269"/>
      <c r="RPI38" s="269"/>
      <c r="RPJ38" s="269"/>
      <c r="RPK38" s="269"/>
      <c r="RPL38" s="269"/>
      <c r="RPM38" s="269"/>
      <c r="RPN38" s="269"/>
      <c r="RPO38" s="269"/>
      <c r="RPP38" s="269"/>
      <c r="RPQ38" s="269"/>
      <c r="RPR38" s="269"/>
      <c r="RPS38" s="269"/>
      <c r="RPT38" s="269"/>
      <c r="RPU38" s="269"/>
      <c r="RPV38" s="269"/>
      <c r="RPW38" s="269"/>
      <c r="RPX38" s="269"/>
      <c r="RPY38" s="269"/>
      <c r="RPZ38" s="269"/>
      <c r="RQA38" s="269"/>
      <c r="RQB38" s="269"/>
      <c r="RQC38" s="269"/>
      <c r="RQD38" s="269"/>
      <c r="RQE38" s="269"/>
      <c r="RQF38" s="269"/>
      <c r="RQG38" s="269"/>
      <c r="RQH38" s="269"/>
      <c r="RQI38" s="269"/>
      <c r="RQJ38" s="269"/>
      <c r="RQK38" s="269"/>
      <c r="RQL38" s="269"/>
      <c r="RQM38" s="269"/>
      <c r="RQN38" s="269"/>
      <c r="RQO38" s="269"/>
      <c r="RQP38" s="269"/>
      <c r="RQQ38" s="269"/>
      <c r="RQR38" s="269"/>
      <c r="RQS38" s="269"/>
      <c r="RQT38" s="269"/>
      <c r="RQU38" s="269"/>
      <c r="RQV38" s="269"/>
      <c r="RQW38" s="269"/>
      <c r="RQX38" s="269"/>
      <c r="RQY38" s="269"/>
      <c r="RQZ38" s="269"/>
      <c r="RRA38" s="269"/>
      <c r="RRB38" s="269"/>
      <c r="RRC38" s="269"/>
      <c r="RRD38" s="269"/>
      <c r="RRE38" s="269"/>
      <c r="RRF38" s="269"/>
      <c r="RRG38" s="269"/>
      <c r="RRH38" s="269"/>
      <c r="RRI38" s="269"/>
      <c r="RRJ38" s="269"/>
      <c r="RRK38" s="269"/>
      <c r="RRL38" s="269"/>
      <c r="RRM38" s="269"/>
      <c r="RRN38" s="269"/>
      <c r="RRO38" s="269"/>
      <c r="RRP38" s="269"/>
      <c r="RRQ38" s="269"/>
      <c r="RRR38" s="269"/>
      <c r="RRS38" s="269"/>
      <c r="RRT38" s="269"/>
      <c r="RRU38" s="269"/>
      <c r="RRV38" s="269"/>
      <c r="RRW38" s="269"/>
      <c r="RRX38" s="269"/>
      <c r="RRY38" s="269"/>
      <c r="RRZ38" s="269"/>
      <c r="RSA38" s="269"/>
      <c r="RSB38" s="269"/>
      <c r="RSC38" s="269"/>
      <c r="RSD38" s="269"/>
      <c r="RSE38" s="269"/>
      <c r="RSF38" s="269"/>
      <c r="RSG38" s="269"/>
      <c r="RSH38" s="269"/>
      <c r="RSI38" s="269"/>
      <c r="RSJ38" s="269"/>
      <c r="RSK38" s="269"/>
      <c r="RSL38" s="269"/>
      <c r="RSM38" s="269"/>
      <c r="RSN38" s="269"/>
      <c r="RSO38" s="269"/>
      <c r="RSP38" s="269"/>
      <c r="RSQ38" s="269"/>
      <c r="RSR38" s="269"/>
      <c r="RSS38" s="269"/>
      <c r="RST38" s="269"/>
      <c r="RSU38" s="269"/>
      <c r="RSV38" s="269"/>
      <c r="RSW38" s="269"/>
      <c r="RSX38" s="269"/>
      <c r="RSY38" s="269"/>
      <c r="RSZ38" s="269"/>
      <c r="RTA38" s="269"/>
      <c r="RTB38" s="269"/>
      <c r="RTC38" s="269"/>
      <c r="RTD38" s="269"/>
      <c r="RTE38" s="269"/>
      <c r="RTF38" s="269"/>
      <c r="RTG38" s="269"/>
      <c r="RTH38" s="269"/>
      <c r="RTI38" s="269"/>
      <c r="RTJ38" s="269"/>
      <c r="RTK38" s="269"/>
      <c r="RTL38" s="269"/>
      <c r="RTM38" s="269"/>
      <c r="RTN38" s="269"/>
      <c r="RTO38" s="269"/>
      <c r="RTP38" s="269"/>
      <c r="RTQ38" s="269"/>
      <c r="RTR38" s="269"/>
      <c r="RTS38" s="269"/>
      <c r="RTT38" s="269"/>
      <c r="RTU38" s="269"/>
      <c r="RTV38" s="269"/>
      <c r="RTW38" s="269"/>
      <c r="RTX38" s="269"/>
      <c r="RTY38" s="269"/>
      <c r="RTZ38" s="269"/>
      <c r="RUA38" s="269"/>
      <c r="RUB38" s="269"/>
      <c r="RUC38" s="269"/>
      <c r="RUD38" s="269"/>
      <c r="RUE38" s="269"/>
      <c r="RUF38" s="269"/>
      <c r="RUG38" s="269"/>
      <c r="RUH38" s="269"/>
      <c r="RUI38" s="269"/>
      <c r="RUJ38" s="269"/>
      <c r="RUK38" s="269"/>
      <c r="RUL38" s="269"/>
      <c r="RUM38" s="269"/>
      <c r="RUN38" s="269"/>
      <c r="RUO38" s="269"/>
      <c r="RUP38" s="269"/>
      <c r="RUQ38" s="269"/>
      <c r="RUR38" s="269"/>
      <c r="RUS38" s="269"/>
      <c r="RUT38" s="269"/>
      <c r="RUU38" s="269"/>
      <c r="RUV38" s="269"/>
      <c r="RUW38" s="269"/>
      <c r="RUX38" s="269"/>
      <c r="RUY38" s="269"/>
      <c r="RUZ38" s="269"/>
      <c r="RVA38" s="269"/>
      <c r="RVB38" s="269"/>
      <c r="RVC38" s="269"/>
      <c r="RVD38" s="269"/>
      <c r="RVE38" s="269"/>
      <c r="RVF38" s="269"/>
      <c r="RVG38" s="269"/>
      <c r="RVH38" s="269"/>
      <c r="RVI38" s="269"/>
      <c r="RVJ38" s="269"/>
      <c r="RVK38" s="269"/>
      <c r="RVL38" s="269"/>
      <c r="RVM38" s="269"/>
      <c r="RVN38" s="269"/>
      <c r="RVO38" s="269"/>
      <c r="RVP38" s="269"/>
      <c r="RVQ38" s="269"/>
      <c r="RVR38" s="269"/>
      <c r="RVS38" s="269"/>
      <c r="RVT38" s="269"/>
      <c r="RVU38" s="269"/>
      <c r="RVV38" s="269"/>
      <c r="RVW38" s="269"/>
      <c r="RVX38" s="269"/>
      <c r="RVY38" s="269"/>
      <c r="RVZ38" s="269"/>
      <c r="RWA38" s="269"/>
      <c r="RWB38" s="269"/>
      <c r="RWC38" s="269"/>
      <c r="RWD38" s="269"/>
      <c r="RWE38" s="269"/>
      <c r="RWF38" s="269"/>
      <c r="RWG38" s="269"/>
      <c r="RWH38" s="269"/>
      <c r="RWI38" s="269"/>
      <c r="RWJ38" s="269"/>
      <c r="RWK38" s="269"/>
      <c r="RWL38" s="269"/>
      <c r="RWM38" s="269"/>
      <c r="RWN38" s="269"/>
      <c r="RWO38" s="269"/>
      <c r="RWP38" s="269"/>
      <c r="RWQ38" s="269"/>
      <c r="RWR38" s="269"/>
      <c r="RWS38" s="269"/>
      <c r="RWT38" s="269"/>
      <c r="RWU38" s="269"/>
      <c r="RWV38" s="269"/>
      <c r="RWW38" s="269"/>
      <c r="RWX38" s="269"/>
      <c r="RWY38" s="269"/>
      <c r="RWZ38" s="269"/>
      <c r="RXA38" s="269"/>
      <c r="RXB38" s="269"/>
      <c r="RXC38" s="269"/>
      <c r="RXD38" s="269"/>
      <c r="RXE38" s="269"/>
      <c r="RXF38" s="269"/>
      <c r="RXG38" s="269"/>
      <c r="RXH38" s="269"/>
      <c r="RXI38" s="269"/>
      <c r="RXJ38" s="269"/>
      <c r="RXK38" s="269"/>
      <c r="RXL38" s="269"/>
      <c r="RXM38" s="269"/>
      <c r="RXN38" s="269"/>
      <c r="RXO38" s="269"/>
      <c r="RXP38" s="269"/>
      <c r="RXQ38" s="269"/>
      <c r="RXR38" s="269"/>
      <c r="RXS38" s="269"/>
      <c r="RXT38" s="269"/>
      <c r="RXU38" s="269"/>
      <c r="RXV38" s="269"/>
      <c r="RXW38" s="269"/>
      <c r="RXX38" s="269"/>
      <c r="RXY38" s="269"/>
      <c r="RXZ38" s="269"/>
      <c r="RYA38" s="269"/>
      <c r="RYB38" s="269"/>
      <c r="RYC38" s="269"/>
      <c r="RYD38" s="269"/>
      <c r="RYE38" s="269"/>
      <c r="RYF38" s="269"/>
      <c r="RYG38" s="269"/>
      <c r="RYH38" s="269"/>
      <c r="RYI38" s="269"/>
      <c r="RYJ38" s="269"/>
      <c r="RYK38" s="269"/>
      <c r="RYL38" s="269"/>
      <c r="RYM38" s="269"/>
      <c r="RYN38" s="269"/>
      <c r="RYO38" s="269"/>
      <c r="RYP38" s="269"/>
      <c r="RYQ38" s="269"/>
      <c r="RYR38" s="269"/>
      <c r="RYS38" s="269"/>
      <c r="RYT38" s="269"/>
      <c r="RYU38" s="269"/>
      <c r="RYV38" s="269"/>
      <c r="RYW38" s="269"/>
      <c r="RYX38" s="269"/>
      <c r="RYY38" s="269"/>
      <c r="RYZ38" s="269"/>
      <c r="RZA38" s="269"/>
      <c r="RZB38" s="269"/>
      <c r="RZC38" s="269"/>
      <c r="RZD38" s="269"/>
      <c r="RZE38" s="269"/>
      <c r="RZF38" s="269"/>
      <c r="RZG38" s="269"/>
      <c r="RZH38" s="269"/>
      <c r="RZI38" s="269"/>
      <c r="RZJ38" s="269"/>
      <c r="RZK38" s="269"/>
      <c r="RZL38" s="269"/>
      <c r="RZM38" s="269"/>
      <c r="RZN38" s="269"/>
      <c r="RZO38" s="269"/>
      <c r="RZP38" s="269"/>
      <c r="RZQ38" s="269"/>
      <c r="RZR38" s="269"/>
      <c r="RZS38" s="269"/>
      <c r="RZT38" s="269"/>
      <c r="RZU38" s="269"/>
      <c r="RZV38" s="269"/>
      <c r="RZW38" s="269"/>
      <c r="RZX38" s="269"/>
      <c r="RZY38" s="269"/>
      <c r="RZZ38" s="269"/>
      <c r="SAA38" s="269"/>
      <c r="SAB38" s="269"/>
      <c r="SAC38" s="269"/>
      <c r="SAD38" s="269"/>
      <c r="SAE38" s="269"/>
      <c r="SAF38" s="269"/>
      <c r="SAG38" s="269"/>
      <c r="SAH38" s="269"/>
      <c r="SAI38" s="269"/>
      <c r="SAJ38" s="269"/>
      <c r="SAK38" s="269"/>
      <c r="SAL38" s="269"/>
      <c r="SAM38" s="269"/>
      <c r="SAN38" s="269"/>
      <c r="SAO38" s="269"/>
      <c r="SAP38" s="269"/>
      <c r="SAQ38" s="269"/>
      <c r="SAR38" s="269"/>
      <c r="SAS38" s="269"/>
      <c r="SAT38" s="269"/>
      <c r="SAU38" s="269"/>
      <c r="SAV38" s="269"/>
      <c r="SAW38" s="269"/>
      <c r="SAX38" s="269"/>
      <c r="SAY38" s="269"/>
      <c r="SAZ38" s="269"/>
      <c r="SBA38" s="269"/>
      <c r="SBB38" s="269"/>
      <c r="SBC38" s="269"/>
      <c r="SBD38" s="269"/>
      <c r="SBE38" s="269"/>
      <c r="SBF38" s="269"/>
      <c r="SBG38" s="269"/>
      <c r="SBH38" s="269"/>
      <c r="SBI38" s="269"/>
      <c r="SBJ38" s="269"/>
      <c r="SBK38" s="269"/>
      <c r="SBL38" s="269"/>
      <c r="SBM38" s="269"/>
      <c r="SBN38" s="269"/>
      <c r="SBO38" s="269"/>
      <c r="SBP38" s="269"/>
      <c r="SBQ38" s="269"/>
      <c r="SBR38" s="269"/>
      <c r="SBS38" s="269"/>
      <c r="SBT38" s="269"/>
      <c r="SBU38" s="269"/>
      <c r="SBV38" s="269"/>
      <c r="SBW38" s="269"/>
      <c r="SBX38" s="269"/>
      <c r="SBY38" s="269"/>
      <c r="SBZ38" s="269"/>
      <c r="SCA38" s="269"/>
      <c r="SCB38" s="269"/>
      <c r="SCC38" s="269"/>
      <c r="SCD38" s="269"/>
      <c r="SCE38" s="269"/>
      <c r="SCF38" s="269"/>
      <c r="SCG38" s="269"/>
      <c r="SCH38" s="269"/>
      <c r="SCI38" s="269"/>
      <c r="SCJ38" s="269"/>
      <c r="SCK38" s="269"/>
      <c r="SCL38" s="269"/>
      <c r="SCM38" s="269"/>
      <c r="SCN38" s="269"/>
      <c r="SCO38" s="269"/>
      <c r="SCP38" s="269"/>
      <c r="SCQ38" s="269"/>
      <c r="SCR38" s="269"/>
      <c r="SCS38" s="269"/>
      <c r="SCT38" s="269"/>
      <c r="SCU38" s="269"/>
      <c r="SCV38" s="269"/>
      <c r="SCW38" s="269"/>
      <c r="SCX38" s="269"/>
      <c r="SCY38" s="269"/>
      <c r="SCZ38" s="269"/>
      <c r="SDA38" s="269"/>
      <c r="SDB38" s="269"/>
      <c r="SDC38" s="269"/>
      <c r="SDD38" s="269"/>
      <c r="SDE38" s="269"/>
      <c r="SDF38" s="269"/>
      <c r="SDG38" s="269"/>
      <c r="SDH38" s="269"/>
      <c r="SDI38" s="269"/>
      <c r="SDJ38" s="269"/>
      <c r="SDK38" s="269"/>
      <c r="SDL38" s="269"/>
      <c r="SDM38" s="269"/>
      <c r="SDN38" s="269"/>
      <c r="SDO38" s="269"/>
      <c r="SDP38" s="269"/>
      <c r="SDQ38" s="269"/>
      <c r="SDR38" s="269"/>
      <c r="SDS38" s="269"/>
      <c r="SDT38" s="269"/>
      <c r="SDU38" s="269"/>
      <c r="SDV38" s="269"/>
      <c r="SDW38" s="269"/>
      <c r="SDX38" s="269"/>
      <c r="SDY38" s="269"/>
      <c r="SDZ38" s="269"/>
      <c r="SEA38" s="269"/>
      <c r="SEB38" s="269"/>
      <c r="SEC38" s="269"/>
      <c r="SED38" s="269"/>
      <c r="SEE38" s="269"/>
      <c r="SEF38" s="269"/>
      <c r="SEG38" s="269"/>
      <c r="SEH38" s="269"/>
      <c r="SEI38" s="269"/>
      <c r="SEJ38" s="269"/>
      <c r="SEK38" s="269"/>
      <c r="SEL38" s="269"/>
      <c r="SEM38" s="269"/>
      <c r="SEN38" s="269"/>
      <c r="SEO38" s="269"/>
      <c r="SEP38" s="269"/>
      <c r="SEQ38" s="269"/>
      <c r="SER38" s="269"/>
      <c r="SES38" s="269"/>
      <c r="SET38" s="269"/>
      <c r="SEU38" s="269"/>
      <c r="SEV38" s="269"/>
      <c r="SEW38" s="269"/>
      <c r="SEX38" s="269"/>
      <c r="SEY38" s="269"/>
      <c r="SEZ38" s="269"/>
      <c r="SFA38" s="269"/>
      <c r="SFB38" s="269"/>
      <c r="SFC38" s="269"/>
      <c r="SFD38" s="269"/>
      <c r="SFE38" s="269"/>
      <c r="SFF38" s="269"/>
      <c r="SFG38" s="269"/>
      <c r="SFH38" s="269"/>
      <c r="SFI38" s="269"/>
      <c r="SFJ38" s="269"/>
      <c r="SFK38" s="269"/>
      <c r="SFL38" s="269"/>
      <c r="SFM38" s="269"/>
      <c r="SFN38" s="269"/>
      <c r="SFO38" s="269"/>
      <c r="SFP38" s="269"/>
      <c r="SFQ38" s="269"/>
      <c r="SFR38" s="269"/>
      <c r="SFS38" s="269"/>
      <c r="SFT38" s="269"/>
      <c r="SFU38" s="269"/>
      <c r="SFV38" s="269"/>
      <c r="SFW38" s="269"/>
      <c r="SFX38" s="269"/>
      <c r="SFY38" s="269"/>
      <c r="SFZ38" s="269"/>
      <c r="SGA38" s="269"/>
      <c r="SGB38" s="269"/>
      <c r="SGC38" s="269"/>
      <c r="SGD38" s="269"/>
      <c r="SGE38" s="269"/>
      <c r="SGF38" s="269"/>
      <c r="SGG38" s="269"/>
      <c r="SGH38" s="269"/>
      <c r="SGI38" s="269"/>
      <c r="SGJ38" s="269"/>
      <c r="SGK38" s="269"/>
      <c r="SGL38" s="269"/>
      <c r="SGM38" s="269"/>
      <c r="SGN38" s="269"/>
      <c r="SGO38" s="269"/>
      <c r="SGP38" s="269"/>
      <c r="SGQ38" s="269"/>
      <c r="SGR38" s="269"/>
      <c r="SGS38" s="269"/>
      <c r="SGT38" s="269"/>
      <c r="SGU38" s="269"/>
      <c r="SGV38" s="269"/>
      <c r="SGW38" s="269"/>
      <c r="SGX38" s="269"/>
      <c r="SGY38" s="269"/>
      <c r="SGZ38" s="269"/>
      <c r="SHA38" s="269"/>
      <c r="SHB38" s="269"/>
      <c r="SHC38" s="269"/>
      <c r="SHD38" s="269"/>
      <c r="SHE38" s="269"/>
      <c r="SHF38" s="269"/>
      <c r="SHG38" s="269"/>
      <c r="SHH38" s="269"/>
      <c r="SHI38" s="269"/>
      <c r="SHJ38" s="269"/>
      <c r="SHK38" s="269"/>
      <c r="SHL38" s="269"/>
      <c r="SHM38" s="269"/>
      <c r="SHN38" s="269"/>
      <c r="SHO38" s="269"/>
      <c r="SHP38" s="269"/>
      <c r="SHQ38" s="269"/>
      <c r="SHR38" s="269"/>
      <c r="SHS38" s="269"/>
      <c r="SHT38" s="269"/>
      <c r="SHU38" s="269"/>
      <c r="SHV38" s="269"/>
      <c r="SHW38" s="269"/>
      <c r="SHX38" s="269"/>
      <c r="SHY38" s="269"/>
      <c r="SHZ38" s="269"/>
      <c r="SIA38" s="269"/>
      <c r="SIB38" s="269"/>
      <c r="SIC38" s="269"/>
      <c r="SID38" s="269"/>
      <c r="SIE38" s="269"/>
      <c r="SIF38" s="269"/>
      <c r="SIG38" s="269"/>
      <c r="SIH38" s="269"/>
      <c r="SII38" s="269"/>
      <c r="SIJ38" s="269"/>
      <c r="SIK38" s="269"/>
      <c r="SIL38" s="269"/>
      <c r="SIM38" s="269"/>
      <c r="SIN38" s="269"/>
      <c r="SIO38" s="269"/>
      <c r="SIP38" s="269"/>
      <c r="SIQ38" s="269"/>
      <c r="SIR38" s="269"/>
      <c r="SIS38" s="269"/>
      <c r="SIT38" s="269"/>
      <c r="SIU38" s="269"/>
      <c r="SIV38" s="269"/>
      <c r="SIW38" s="269"/>
      <c r="SIX38" s="269"/>
      <c r="SIY38" s="269"/>
      <c r="SIZ38" s="269"/>
      <c r="SJA38" s="269"/>
      <c r="SJB38" s="269"/>
      <c r="SJC38" s="269"/>
      <c r="SJD38" s="269"/>
      <c r="SJE38" s="269"/>
      <c r="SJF38" s="269"/>
      <c r="SJG38" s="269"/>
      <c r="SJH38" s="269"/>
      <c r="SJI38" s="269"/>
      <c r="SJJ38" s="269"/>
      <c r="SJK38" s="269"/>
      <c r="SJL38" s="269"/>
      <c r="SJM38" s="269"/>
      <c r="SJN38" s="269"/>
      <c r="SJO38" s="269"/>
      <c r="SJP38" s="269"/>
      <c r="SJQ38" s="269"/>
      <c r="SJR38" s="269"/>
      <c r="SJS38" s="269"/>
      <c r="SJT38" s="269"/>
      <c r="SJU38" s="269"/>
      <c r="SJV38" s="269"/>
      <c r="SJW38" s="269"/>
      <c r="SJX38" s="269"/>
      <c r="SJY38" s="269"/>
      <c r="SJZ38" s="269"/>
      <c r="SKA38" s="269"/>
      <c r="SKB38" s="269"/>
      <c r="SKC38" s="269"/>
      <c r="SKD38" s="269"/>
      <c r="SKE38" s="269"/>
      <c r="SKF38" s="269"/>
      <c r="SKG38" s="269"/>
      <c r="SKH38" s="269"/>
      <c r="SKI38" s="269"/>
      <c r="SKJ38" s="269"/>
      <c r="SKK38" s="269"/>
      <c r="SKL38" s="269"/>
      <c r="SKM38" s="269"/>
      <c r="SKN38" s="269"/>
      <c r="SKO38" s="269"/>
      <c r="SKP38" s="269"/>
      <c r="SKQ38" s="269"/>
      <c r="SKR38" s="269"/>
      <c r="SKS38" s="269"/>
      <c r="SKT38" s="269"/>
      <c r="SKU38" s="269"/>
      <c r="SKV38" s="269"/>
      <c r="SKW38" s="269"/>
      <c r="SKX38" s="269"/>
      <c r="SKY38" s="269"/>
      <c r="SKZ38" s="269"/>
      <c r="SLA38" s="269"/>
      <c r="SLB38" s="269"/>
      <c r="SLC38" s="269"/>
      <c r="SLD38" s="269"/>
      <c r="SLE38" s="269"/>
      <c r="SLF38" s="269"/>
      <c r="SLG38" s="269"/>
      <c r="SLH38" s="269"/>
      <c r="SLI38" s="269"/>
      <c r="SLJ38" s="269"/>
      <c r="SLK38" s="269"/>
      <c r="SLL38" s="269"/>
      <c r="SLM38" s="269"/>
      <c r="SLN38" s="269"/>
      <c r="SLO38" s="269"/>
      <c r="SLP38" s="269"/>
      <c r="SLQ38" s="269"/>
      <c r="SLR38" s="269"/>
      <c r="SLS38" s="269"/>
      <c r="SLT38" s="269"/>
      <c r="SLU38" s="269"/>
      <c r="SLV38" s="269"/>
      <c r="SLW38" s="269"/>
      <c r="SLX38" s="269"/>
      <c r="SLY38" s="269"/>
      <c r="SLZ38" s="269"/>
      <c r="SMA38" s="269"/>
      <c r="SMB38" s="269"/>
      <c r="SMC38" s="269"/>
      <c r="SMD38" s="269"/>
      <c r="SME38" s="269"/>
      <c r="SMF38" s="269"/>
      <c r="SMG38" s="269"/>
      <c r="SMH38" s="269"/>
      <c r="SMI38" s="269"/>
      <c r="SMJ38" s="269"/>
      <c r="SMK38" s="269"/>
      <c r="SML38" s="269"/>
      <c r="SMM38" s="269"/>
      <c r="SMN38" s="269"/>
      <c r="SMO38" s="269"/>
      <c r="SMP38" s="269"/>
      <c r="SMQ38" s="269"/>
      <c r="SMR38" s="269"/>
      <c r="SMS38" s="269"/>
      <c r="SMT38" s="269"/>
      <c r="SMU38" s="269"/>
      <c r="SMV38" s="269"/>
      <c r="SMW38" s="269"/>
      <c r="SMX38" s="269"/>
      <c r="SMY38" s="269"/>
      <c r="SMZ38" s="269"/>
      <c r="SNA38" s="269"/>
      <c r="SNB38" s="269"/>
      <c r="SNC38" s="269"/>
      <c r="SND38" s="269"/>
      <c r="SNE38" s="269"/>
      <c r="SNF38" s="269"/>
      <c r="SNG38" s="269"/>
      <c r="SNH38" s="269"/>
      <c r="SNI38" s="269"/>
      <c r="SNJ38" s="269"/>
      <c r="SNK38" s="269"/>
      <c r="SNL38" s="269"/>
      <c r="SNM38" s="269"/>
      <c r="SNN38" s="269"/>
      <c r="SNO38" s="269"/>
      <c r="SNP38" s="269"/>
      <c r="SNQ38" s="269"/>
      <c r="SNR38" s="269"/>
      <c r="SNS38" s="269"/>
      <c r="SNT38" s="269"/>
      <c r="SNU38" s="269"/>
      <c r="SNV38" s="269"/>
      <c r="SNW38" s="269"/>
      <c r="SNX38" s="269"/>
      <c r="SNY38" s="269"/>
      <c r="SNZ38" s="269"/>
      <c r="SOA38" s="269"/>
      <c r="SOB38" s="269"/>
      <c r="SOC38" s="269"/>
      <c r="SOD38" s="269"/>
      <c r="SOE38" s="269"/>
      <c r="SOF38" s="269"/>
      <c r="SOG38" s="269"/>
      <c r="SOH38" s="269"/>
      <c r="SOI38" s="269"/>
      <c r="SOJ38" s="269"/>
      <c r="SOK38" s="269"/>
      <c r="SOL38" s="269"/>
      <c r="SOM38" s="269"/>
      <c r="SON38" s="269"/>
      <c r="SOO38" s="269"/>
      <c r="SOP38" s="269"/>
      <c r="SOQ38" s="269"/>
      <c r="SOR38" s="269"/>
      <c r="SOS38" s="269"/>
      <c r="SOT38" s="269"/>
      <c r="SOU38" s="269"/>
      <c r="SOV38" s="269"/>
      <c r="SOW38" s="269"/>
      <c r="SOX38" s="269"/>
      <c r="SOY38" s="269"/>
      <c r="SOZ38" s="269"/>
      <c r="SPA38" s="269"/>
      <c r="SPB38" s="269"/>
      <c r="SPC38" s="269"/>
      <c r="SPD38" s="269"/>
      <c r="SPE38" s="269"/>
      <c r="SPF38" s="269"/>
      <c r="SPG38" s="269"/>
      <c r="SPH38" s="269"/>
      <c r="SPI38" s="269"/>
      <c r="SPJ38" s="269"/>
      <c r="SPK38" s="269"/>
      <c r="SPL38" s="269"/>
      <c r="SPM38" s="269"/>
      <c r="SPN38" s="269"/>
      <c r="SPO38" s="269"/>
      <c r="SPP38" s="269"/>
      <c r="SPQ38" s="269"/>
      <c r="SPR38" s="269"/>
      <c r="SPS38" s="269"/>
      <c r="SPT38" s="269"/>
      <c r="SPU38" s="269"/>
      <c r="SPV38" s="269"/>
      <c r="SPW38" s="269"/>
      <c r="SPX38" s="269"/>
      <c r="SPY38" s="269"/>
      <c r="SPZ38" s="269"/>
      <c r="SQA38" s="269"/>
      <c r="SQB38" s="269"/>
      <c r="SQC38" s="269"/>
      <c r="SQD38" s="269"/>
      <c r="SQE38" s="269"/>
      <c r="SQF38" s="269"/>
      <c r="SQG38" s="269"/>
      <c r="SQH38" s="269"/>
      <c r="SQI38" s="269"/>
      <c r="SQJ38" s="269"/>
      <c r="SQK38" s="269"/>
      <c r="SQL38" s="269"/>
      <c r="SQM38" s="269"/>
      <c r="SQN38" s="269"/>
      <c r="SQO38" s="269"/>
      <c r="SQP38" s="269"/>
      <c r="SQQ38" s="269"/>
      <c r="SQR38" s="269"/>
      <c r="SQS38" s="269"/>
      <c r="SQT38" s="269"/>
      <c r="SQU38" s="269"/>
      <c r="SQV38" s="269"/>
      <c r="SQW38" s="269"/>
      <c r="SQX38" s="269"/>
      <c r="SQY38" s="269"/>
      <c r="SQZ38" s="269"/>
      <c r="SRA38" s="269"/>
      <c r="SRB38" s="269"/>
      <c r="SRC38" s="269"/>
      <c r="SRD38" s="269"/>
      <c r="SRE38" s="269"/>
      <c r="SRF38" s="269"/>
      <c r="SRG38" s="269"/>
      <c r="SRH38" s="269"/>
      <c r="SRI38" s="269"/>
      <c r="SRJ38" s="269"/>
      <c r="SRK38" s="269"/>
      <c r="SRL38" s="269"/>
      <c r="SRM38" s="269"/>
      <c r="SRN38" s="269"/>
      <c r="SRO38" s="269"/>
      <c r="SRP38" s="269"/>
      <c r="SRQ38" s="269"/>
      <c r="SRR38" s="269"/>
      <c r="SRS38" s="269"/>
      <c r="SRT38" s="269"/>
      <c r="SRU38" s="269"/>
      <c r="SRV38" s="269"/>
      <c r="SRW38" s="269"/>
      <c r="SRX38" s="269"/>
      <c r="SRY38" s="269"/>
      <c r="SRZ38" s="269"/>
      <c r="SSA38" s="269"/>
      <c r="SSB38" s="269"/>
      <c r="SSC38" s="269"/>
      <c r="SSD38" s="269"/>
      <c r="SSE38" s="269"/>
      <c r="SSF38" s="269"/>
      <c r="SSG38" s="269"/>
      <c r="SSH38" s="269"/>
      <c r="SSI38" s="269"/>
      <c r="SSJ38" s="269"/>
      <c r="SSK38" s="269"/>
      <c r="SSL38" s="269"/>
      <c r="SSM38" s="269"/>
      <c r="SSN38" s="269"/>
      <c r="SSO38" s="269"/>
      <c r="SSP38" s="269"/>
      <c r="SSQ38" s="269"/>
      <c r="SSR38" s="269"/>
      <c r="SSS38" s="269"/>
      <c r="SST38" s="269"/>
      <c r="SSU38" s="269"/>
      <c r="SSV38" s="269"/>
      <c r="SSW38" s="269"/>
      <c r="SSX38" s="269"/>
      <c r="SSY38" s="269"/>
      <c r="SSZ38" s="269"/>
      <c r="STA38" s="269"/>
      <c r="STB38" s="269"/>
      <c r="STC38" s="269"/>
      <c r="STD38" s="269"/>
      <c r="STE38" s="269"/>
      <c r="STF38" s="269"/>
      <c r="STG38" s="269"/>
      <c r="STH38" s="269"/>
      <c r="STI38" s="269"/>
      <c r="STJ38" s="269"/>
      <c r="STK38" s="269"/>
      <c r="STL38" s="269"/>
      <c r="STM38" s="269"/>
      <c r="STN38" s="269"/>
      <c r="STO38" s="269"/>
      <c r="STP38" s="269"/>
      <c r="STQ38" s="269"/>
      <c r="STR38" s="269"/>
      <c r="STS38" s="269"/>
      <c r="STT38" s="269"/>
      <c r="STU38" s="269"/>
      <c r="STV38" s="269"/>
      <c r="STW38" s="269"/>
      <c r="STX38" s="269"/>
      <c r="STY38" s="269"/>
      <c r="STZ38" s="269"/>
      <c r="SUA38" s="269"/>
      <c r="SUB38" s="269"/>
      <c r="SUC38" s="269"/>
      <c r="SUD38" s="269"/>
      <c r="SUE38" s="269"/>
      <c r="SUF38" s="269"/>
      <c r="SUG38" s="269"/>
      <c r="SUH38" s="269"/>
      <c r="SUI38" s="269"/>
      <c r="SUJ38" s="269"/>
      <c r="SUK38" s="269"/>
      <c r="SUL38" s="269"/>
      <c r="SUM38" s="269"/>
      <c r="SUN38" s="269"/>
      <c r="SUO38" s="269"/>
      <c r="SUP38" s="269"/>
      <c r="SUQ38" s="269"/>
      <c r="SUR38" s="269"/>
      <c r="SUS38" s="269"/>
      <c r="SUT38" s="269"/>
      <c r="SUU38" s="269"/>
      <c r="SUV38" s="269"/>
      <c r="SUW38" s="269"/>
      <c r="SUX38" s="269"/>
      <c r="SUY38" s="269"/>
      <c r="SUZ38" s="269"/>
      <c r="SVA38" s="269"/>
      <c r="SVB38" s="269"/>
      <c r="SVC38" s="269"/>
      <c r="SVD38" s="269"/>
      <c r="SVE38" s="269"/>
      <c r="SVF38" s="269"/>
      <c r="SVG38" s="269"/>
      <c r="SVH38" s="269"/>
      <c r="SVI38" s="269"/>
      <c r="SVJ38" s="269"/>
      <c r="SVK38" s="269"/>
      <c r="SVL38" s="269"/>
      <c r="SVM38" s="269"/>
      <c r="SVN38" s="269"/>
      <c r="SVO38" s="269"/>
      <c r="SVP38" s="269"/>
      <c r="SVQ38" s="269"/>
      <c r="SVR38" s="269"/>
      <c r="SVS38" s="269"/>
      <c r="SVT38" s="269"/>
      <c r="SVU38" s="269"/>
      <c r="SVV38" s="269"/>
      <c r="SVW38" s="269"/>
      <c r="SVX38" s="269"/>
      <c r="SVY38" s="269"/>
      <c r="SVZ38" s="269"/>
      <c r="SWA38" s="269"/>
      <c r="SWB38" s="269"/>
      <c r="SWC38" s="269"/>
      <c r="SWD38" s="269"/>
      <c r="SWE38" s="269"/>
      <c r="SWF38" s="269"/>
      <c r="SWG38" s="269"/>
      <c r="SWH38" s="269"/>
      <c r="SWI38" s="269"/>
      <c r="SWJ38" s="269"/>
      <c r="SWK38" s="269"/>
      <c r="SWL38" s="269"/>
      <c r="SWM38" s="269"/>
      <c r="SWN38" s="269"/>
      <c r="SWO38" s="269"/>
      <c r="SWP38" s="269"/>
      <c r="SWQ38" s="269"/>
      <c r="SWR38" s="269"/>
      <c r="SWS38" s="269"/>
      <c r="SWT38" s="269"/>
      <c r="SWU38" s="269"/>
      <c r="SWV38" s="269"/>
      <c r="SWW38" s="269"/>
      <c r="SWX38" s="269"/>
      <c r="SWY38" s="269"/>
      <c r="SWZ38" s="269"/>
      <c r="SXA38" s="269"/>
      <c r="SXB38" s="269"/>
      <c r="SXC38" s="269"/>
      <c r="SXD38" s="269"/>
      <c r="SXE38" s="269"/>
      <c r="SXF38" s="269"/>
      <c r="SXG38" s="269"/>
      <c r="SXH38" s="269"/>
      <c r="SXI38" s="269"/>
      <c r="SXJ38" s="269"/>
      <c r="SXK38" s="269"/>
      <c r="SXL38" s="269"/>
      <c r="SXM38" s="269"/>
      <c r="SXN38" s="269"/>
      <c r="SXO38" s="269"/>
      <c r="SXP38" s="269"/>
      <c r="SXQ38" s="269"/>
      <c r="SXR38" s="269"/>
      <c r="SXS38" s="269"/>
      <c r="SXT38" s="269"/>
      <c r="SXU38" s="269"/>
      <c r="SXV38" s="269"/>
      <c r="SXW38" s="269"/>
      <c r="SXX38" s="269"/>
      <c r="SXY38" s="269"/>
      <c r="SXZ38" s="269"/>
      <c r="SYA38" s="269"/>
      <c r="SYB38" s="269"/>
      <c r="SYC38" s="269"/>
      <c r="SYD38" s="269"/>
      <c r="SYE38" s="269"/>
      <c r="SYF38" s="269"/>
      <c r="SYG38" s="269"/>
      <c r="SYH38" s="269"/>
      <c r="SYI38" s="269"/>
      <c r="SYJ38" s="269"/>
      <c r="SYK38" s="269"/>
      <c r="SYL38" s="269"/>
      <c r="SYM38" s="269"/>
      <c r="SYN38" s="269"/>
      <c r="SYO38" s="269"/>
      <c r="SYP38" s="269"/>
      <c r="SYQ38" s="269"/>
      <c r="SYR38" s="269"/>
      <c r="SYS38" s="269"/>
      <c r="SYT38" s="269"/>
      <c r="SYU38" s="269"/>
      <c r="SYV38" s="269"/>
      <c r="SYW38" s="269"/>
      <c r="SYX38" s="269"/>
      <c r="SYY38" s="269"/>
      <c r="SYZ38" s="269"/>
      <c r="SZA38" s="269"/>
      <c r="SZB38" s="269"/>
      <c r="SZC38" s="269"/>
      <c r="SZD38" s="269"/>
      <c r="SZE38" s="269"/>
      <c r="SZF38" s="269"/>
      <c r="SZG38" s="269"/>
      <c r="SZH38" s="269"/>
      <c r="SZI38" s="269"/>
      <c r="SZJ38" s="269"/>
      <c r="SZK38" s="269"/>
      <c r="SZL38" s="269"/>
      <c r="SZM38" s="269"/>
      <c r="SZN38" s="269"/>
      <c r="SZO38" s="269"/>
      <c r="SZP38" s="269"/>
      <c r="SZQ38" s="269"/>
      <c r="SZR38" s="269"/>
      <c r="SZS38" s="269"/>
      <c r="SZT38" s="269"/>
      <c r="SZU38" s="269"/>
      <c r="SZV38" s="269"/>
      <c r="SZW38" s="269"/>
      <c r="SZX38" s="269"/>
      <c r="SZY38" s="269"/>
      <c r="SZZ38" s="269"/>
      <c r="TAA38" s="269"/>
      <c r="TAB38" s="269"/>
      <c r="TAC38" s="269"/>
      <c r="TAD38" s="269"/>
      <c r="TAE38" s="269"/>
      <c r="TAF38" s="269"/>
      <c r="TAG38" s="269"/>
      <c r="TAH38" s="269"/>
      <c r="TAI38" s="269"/>
      <c r="TAJ38" s="269"/>
      <c r="TAK38" s="269"/>
      <c r="TAL38" s="269"/>
      <c r="TAM38" s="269"/>
      <c r="TAN38" s="269"/>
      <c r="TAO38" s="269"/>
      <c r="TAP38" s="269"/>
      <c r="TAQ38" s="269"/>
      <c r="TAR38" s="269"/>
      <c r="TAS38" s="269"/>
      <c r="TAT38" s="269"/>
      <c r="TAU38" s="269"/>
      <c r="TAV38" s="269"/>
      <c r="TAW38" s="269"/>
      <c r="TAX38" s="269"/>
      <c r="TAY38" s="269"/>
      <c r="TAZ38" s="269"/>
      <c r="TBA38" s="269"/>
      <c r="TBB38" s="269"/>
      <c r="TBC38" s="269"/>
      <c r="TBD38" s="269"/>
      <c r="TBE38" s="269"/>
      <c r="TBF38" s="269"/>
      <c r="TBG38" s="269"/>
      <c r="TBH38" s="269"/>
      <c r="TBI38" s="269"/>
      <c r="TBJ38" s="269"/>
      <c r="TBK38" s="269"/>
      <c r="TBL38" s="269"/>
      <c r="TBM38" s="269"/>
      <c r="TBN38" s="269"/>
      <c r="TBO38" s="269"/>
      <c r="TBP38" s="269"/>
      <c r="TBQ38" s="269"/>
      <c r="TBR38" s="269"/>
      <c r="TBS38" s="269"/>
      <c r="TBT38" s="269"/>
      <c r="TBU38" s="269"/>
      <c r="TBV38" s="269"/>
      <c r="TBW38" s="269"/>
      <c r="TBX38" s="269"/>
      <c r="TBY38" s="269"/>
      <c r="TBZ38" s="269"/>
      <c r="TCA38" s="269"/>
      <c r="TCB38" s="269"/>
      <c r="TCC38" s="269"/>
      <c r="TCD38" s="269"/>
      <c r="TCE38" s="269"/>
      <c r="TCF38" s="269"/>
      <c r="TCG38" s="269"/>
      <c r="TCH38" s="269"/>
      <c r="TCI38" s="269"/>
      <c r="TCJ38" s="269"/>
      <c r="TCK38" s="269"/>
      <c r="TCL38" s="269"/>
      <c r="TCM38" s="269"/>
      <c r="TCN38" s="269"/>
      <c r="TCO38" s="269"/>
      <c r="TCP38" s="269"/>
      <c r="TCQ38" s="269"/>
      <c r="TCR38" s="269"/>
      <c r="TCS38" s="269"/>
      <c r="TCT38" s="269"/>
      <c r="TCU38" s="269"/>
      <c r="TCV38" s="269"/>
      <c r="TCW38" s="269"/>
      <c r="TCX38" s="269"/>
      <c r="TCY38" s="269"/>
      <c r="TCZ38" s="269"/>
      <c r="TDA38" s="269"/>
      <c r="TDB38" s="269"/>
      <c r="TDC38" s="269"/>
      <c r="TDD38" s="269"/>
      <c r="TDE38" s="269"/>
      <c r="TDF38" s="269"/>
      <c r="TDG38" s="269"/>
      <c r="TDH38" s="269"/>
      <c r="TDI38" s="269"/>
      <c r="TDJ38" s="269"/>
      <c r="TDK38" s="269"/>
      <c r="TDL38" s="269"/>
      <c r="TDM38" s="269"/>
      <c r="TDN38" s="269"/>
      <c r="TDO38" s="269"/>
      <c r="TDP38" s="269"/>
      <c r="TDQ38" s="269"/>
      <c r="TDR38" s="269"/>
      <c r="TDS38" s="269"/>
      <c r="TDT38" s="269"/>
      <c r="TDU38" s="269"/>
      <c r="TDV38" s="269"/>
      <c r="TDW38" s="269"/>
      <c r="TDX38" s="269"/>
      <c r="TDY38" s="269"/>
      <c r="TDZ38" s="269"/>
      <c r="TEA38" s="269"/>
      <c r="TEB38" s="269"/>
      <c r="TEC38" s="269"/>
      <c r="TED38" s="269"/>
      <c r="TEE38" s="269"/>
      <c r="TEF38" s="269"/>
      <c r="TEG38" s="269"/>
      <c r="TEH38" s="269"/>
      <c r="TEI38" s="269"/>
      <c r="TEJ38" s="269"/>
      <c r="TEK38" s="269"/>
      <c r="TEL38" s="269"/>
      <c r="TEM38" s="269"/>
      <c r="TEN38" s="269"/>
      <c r="TEO38" s="269"/>
      <c r="TEP38" s="269"/>
      <c r="TEQ38" s="269"/>
      <c r="TER38" s="269"/>
      <c r="TES38" s="269"/>
      <c r="TET38" s="269"/>
      <c r="TEU38" s="269"/>
      <c r="TEV38" s="269"/>
      <c r="TEW38" s="269"/>
      <c r="TEX38" s="269"/>
      <c r="TEY38" s="269"/>
      <c r="TEZ38" s="269"/>
      <c r="TFA38" s="269"/>
      <c r="TFB38" s="269"/>
      <c r="TFC38" s="269"/>
      <c r="TFD38" s="269"/>
      <c r="TFE38" s="269"/>
      <c r="TFF38" s="269"/>
      <c r="TFG38" s="269"/>
      <c r="TFH38" s="269"/>
      <c r="TFI38" s="269"/>
      <c r="TFJ38" s="269"/>
      <c r="TFK38" s="269"/>
      <c r="TFL38" s="269"/>
      <c r="TFM38" s="269"/>
      <c r="TFN38" s="269"/>
      <c r="TFO38" s="269"/>
      <c r="TFP38" s="269"/>
      <c r="TFQ38" s="269"/>
      <c r="TFR38" s="269"/>
      <c r="TFS38" s="269"/>
      <c r="TFT38" s="269"/>
      <c r="TFU38" s="269"/>
      <c r="TFV38" s="269"/>
      <c r="TFW38" s="269"/>
      <c r="TFX38" s="269"/>
      <c r="TFY38" s="269"/>
      <c r="TFZ38" s="269"/>
      <c r="TGA38" s="269"/>
      <c r="TGB38" s="269"/>
      <c r="TGC38" s="269"/>
      <c r="TGD38" s="269"/>
      <c r="TGE38" s="269"/>
      <c r="TGF38" s="269"/>
      <c r="TGG38" s="269"/>
      <c r="TGH38" s="269"/>
      <c r="TGI38" s="269"/>
      <c r="TGJ38" s="269"/>
      <c r="TGK38" s="269"/>
      <c r="TGL38" s="269"/>
      <c r="TGM38" s="269"/>
      <c r="TGN38" s="269"/>
      <c r="TGO38" s="269"/>
      <c r="TGP38" s="269"/>
      <c r="TGQ38" s="269"/>
      <c r="TGR38" s="269"/>
      <c r="TGS38" s="269"/>
      <c r="TGT38" s="269"/>
      <c r="TGU38" s="269"/>
      <c r="TGV38" s="269"/>
      <c r="TGW38" s="269"/>
      <c r="TGX38" s="269"/>
      <c r="TGY38" s="269"/>
      <c r="TGZ38" s="269"/>
      <c r="THA38" s="269"/>
      <c r="THB38" s="269"/>
      <c r="THC38" s="269"/>
      <c r="THD38" s="269"/>
      <c r="THE38" s="269"/>
      <c r="THF38" s="269"/>
      <c r="THG38" s="269"/>
      <c r="THH38" s="269"/>
      <c r="THI38" s="269"/>
      <c r="THJ38" s="269"/>
      <c r="THK38" s="269"/>
      <c r="THL38" s="269"/>
      <c r="THM38" s="269"/>
      <c r="THN38" s="269"/>
      <c r="THO38" s="269"/>
      <c r="THP38" s="269"/>
      <c r="THQ38" s="269"/>
      <c r="THR38" s="269"/>
      <c r="THS38" s="269"/>
      <c r="THT38" s="269"/>
      <c r="THU38" s="269"/>
      <c r="THV38" s="269"/>
      <c r="THW38" s="269"/>
      <c r="THX38" s="269"/>
      <c r="THY38" s="269"/>
      <c r="THZ38" s="269"/>
      <c r="TIA38" s="269"/>
      <c r="TIB38" s="269"/>
      <c r="TIC38" s="269"/>
      <c r="TID38" s="269"/>
      <c r="TIE38" s="269"/>
      <c r="TIF38" s="269"/>
      <c r="TIG38" s="269"/>
      <c r="TIH38" s="269"/>
      <c r="TII38" s="269"/>
      <c r="TIJ38" s="269"/>
      <c r="TIK38" s="269"/>
      <c r="TIL38" s="269"/>
      <c r="TIM38" s="269"/>
      <c r="TIN38" s="269"/>
      <c r="TIO38" s="269"/>
      <c r="TIP38" s="269"/>
      <c r="TIQ38" s="269"/>
      <c r="TIR38" s="269"/>
      <c r="TIS38" s="269"/>
      <c r="TIT38" s="269"/>
      <c r="TIU38" s="269"/>
      <c r="TIV38" s="269"/>
      <c r="TIW38" s="269"/>
      <c r="TIX38" s="269"/>
      <c r="TIY38" s="269"/>
      <c r="TIZ38" s="269"/>
      <c r="TJA38" s="269"/>
      <c r="TJB38" s="269"/>
      <c r="TJC38" s="269"/>
      <c r="TJD38" s="269"/>
      <c r="TJE38" s="269"/>
      <c r="TJF38" s="269"/>
      <c r="TJG38" s="269"/>
      <c r="TJH38" s="269"/>
      <c r="TJI38" s="269"/>
      <c r="TJJ38" s="269"/>
      <c r="TJK38" s="269"/>
      <c r="TJL38" s="269"/>
      <c r="TJM38" s="269"/>
      <c r="TJN38" s="269"/>
      <c r="TJO38" s="269"/>
      <c r="TJP38" s="269"/>
      <c r="TJQ38" s="269"/>
      <c r="TJR38" s="269"/>
      <c r="TJS38" s="269"/>
      <c r="TJT38" s="269"/>
      <c r="TJU38" s="269"/>
      <c r="TJV38" s="269"/>
      <c r="TJW38" s="269"/>
      <c r="TJX38" s="269"/>
      <c r="TJY38" s="269"/>
      <c r="TJZ38" s="269"/>
      <c r="TKA38" s="269"/>
      <c r="TKB38" s="269"/>
      <c r="TKC38" s="269"/>
      <c r="TKD38" s="269"/>
      <c r="TKE38" s="269"/>
      <c r="TKF38" s="269"/>
      <c r="TKG38" s="269"/>
      <c r="TKH38" s="269"/>
      <c r="TKI38" s="269"/>
      <c r="TKJ38" s="269"/>
      <c r="TKK38" s="269"/>
      <c r="TKL38" s="269"/>
      <c r="TKM38" s="269"/>
      <c r="TKN38" s="269"/>
      <c r="TKO38" s="269"/>
      <c r="TKP38" s="269"/>
      <c r="TKQ38" s="269"/>
      <c r="TKR38" s="269"/>
      <c r="TKS38" s="269"/>
      <c r="TKT38" s="269"/>
      <c r="TKU38" s="269"/>
      <c r="TKV38" s="269"/>
      <c r="TKW38" s="269"/>
      <c r="TKX38" s="269"/>
      <c r="TKY38" s="269"/>
      <c r="TKZ38" s="269"/>
      <c r="TLA38" s="269"/>
      <c r="TLB38" s="269"/>
      <c r="TLC38" s="269"/>
      <c r="TLD38" s="269"/>
      <c r="TLE38" s="269"/>
      <c r="TLF38" s="269"/>
      <c r="TLG38" s="269"/>
      <c r="TLH38" s="269"/>
      <c r="TLI38" s="269"/>
      <c r="TLJ38" s="269"/>
      <c r="TLK38" s="269"/>
      <c r="TLL38" s="269"/>
      <c r="TLM38" s="269"/>
      <c r="TLN38" s="269"/>
      <c r="TLO38" s="269"/>
      <c r="TLP38" s="269"/>
      <c r="TLQ38" s="269"/>
      <c r="TLR38" s="269"/>
      <c r="TLS38" s="269"/>
      <c r="TLT38" s="269"/>
      <c r="TLU38" s="269"/>
      <c r="TLV38" s="269"/>
      <c r="TLW38" s="269"/>
      <c r="TLX38" s="269"/>
      <c r="TLY38" s="269"/>
      <c r="TLZ38" s="269"/>
      <c r="TMA38" s="269"/>
      <c r="TMB38" s="269"/>
      <c r="TMC38" s="269"/>
      <c r="TMD38" s="269"/>
      <c r="TME38" s="269"/>
      <c r="TMF38" s="269"/>
      <c r="TMG38" s="269"/>
      <c r="TMH38" s="269"/>
      <c r="TMI38" s="269"/>
      <c r="TMJ38" s="269"/>
      <c r="TMK38" s="269"/>
      <c r="TML38" s="269"/>
      <c r="TMM38" s="269"/>
      <c r="TMN38" s="269"/>
      <c r="TMO38" s="269"/>
      <c r="TMP38" s="269"/>
      <c r="TMQ38" s="269"/>
      <c r="TMR38" s="269"/>
      <c r="TMS38" s="269"/>
      <c r="TMT38" s="269"/>
      <c r="TMU38" s="269"/>
      <c r="TMV38" s="269"/>
      <c r="TMW38" s="269"/>
      <c r="TMX38" s="269"/>
      <c r="TMY38" s="269"/>
      <c r="TMZ38" s="269"/>
      <c r="TNA38" s="269"/>
      <c r="TNB38" s="269"/>
      <c r="TNC38" s="269"/>
      <c r="TND38" s="269"/>
      <c r="TNE38" s="269"/>
      <c r="TNF38" s="269"/>
      <c r="TNG38" s="269"/>
      <c r="TNH38" s="269"/>
      <c r="TNI38" s="269"/>
      <c r="TNJ38" s="269"/>
      <c r="TNK38" s="269"/>
      <c r="TNL38" s="269"/>
      <c r="TNM38" s="269"/>
      <c r="TNN38" s="269"/>
      <c r="TNO38" s="269"/>
      <c r="TNP38" s="269"/>
      <c r="TNQ38" s="269"/>
      <c r="TNR38" s="269"/>
      <c r="TNS38" s="269"/>
      <c r="TNT38" s="269"/>
      <c r="TNU38" s="269"/>
      <c r="TNV38" s="269"/>
      <c r="TNW38" s="269"/>
      <c r="TNX38" s="269"/>
      <c r="TNY38" s="269"/>
      <c r="TNZ38" s="269"/>
      <c r="TOA38" s="269"/>
      <c r="TOB38" s="269"/>
      <c r="TOC38" s="269"/>
      <c r="TOD38" s="269"/>
      <c r="TOE38" s="269"/>
      <c r="TOF38" s="269"/>
      <c r="TOG38" s="269"/>
      <c r="TOH38" s="269"/>
      <c r="TOI38" s="269"/>
      <c r="TOJ38" s="269"/>
      <c r="TOK38" s="269"/>
      <c r="TOL38" s="269"/>
      <c r="TOM38" s="269"/>
      <c r="TON38" s="269"/>
      <c r="TOO38" s="269"/>
      <c r="TOP38" s="269"/>
      <c r="TOQ38" s="269"/>
      <c r="TOR38" s="269"/>
      <c r="TOS38" s="269"/>
      <c r="TOT38" s="269"/>
      <c r="TOU38" s="269"/>
      <c r="TOV38" s="269"/>
      <c r="TOW38" s="269"/>
      <c r="TOX38" s="269"/>
      <c r="TOY38" s="269"/>
      <c r="TOZ38" s="269"/>
      <c r="TPA38" s="269"/>
      <c r="TPB38" s="269"/>
      <c r="TPC38" s="269"/>
      <c r="TPD38" s="269"/>
      <c r="TPE38" s="269"/>
      <c r="TPF38" s="269"/>
      <c r="TPG38" s="269"/>
      <c r="TPH38" s="269"/>
      <c r="TPI38" s="269"/>
      <c r="TPJ38" s="269"/>
      <c r="TPK38" s="269"/>
      <c r="TPL38" s="269"/>
      <c r="TPM38" s="269"/>
      <c r="TPN38" s="269"/>
      <c r="TPO38" s="269"/>
      <c r="TPP38" s="269"/>
      <c r="TPQ38" s="269"/>
      <c r="TPR38" s="269"/>
      <c r="TPS38" s="269"/>
      <c r="TPT38" s="269"/>
      <c r="TPU38" s="269"/>
      <c r="TPV38" s="269"/>
      <c r="TPW38" s="269"/>
      <c r="TPX38" s="269"/>
      <c r="TPY38" s="269"/>
      <c r="TPZ38" s="269"/>
      <c r="TQA38" s="269"/>
      <c r="TQB38" s="269"/>
      <c r="TQC38" s="269"/>
      <c r="TQD38" s="269"/>
      <c r="TQE38" s="269"/>
      <c r="TQF38" s="269"/>
      <c r="TQG38" s="269"/>
      <c r="TQH38" s="269"/>
      <c r="TQI38" s="269"/>
      <c r="TQJ38" s="269"/>
      <c r="TQK38" s="269"/>
      <c r="TQL38" s="269"/>
      <c r="TQM38" s="269"/>
      <c r="TQN38" s="269"/>
      <c r="TQO38" s="269"/>
      <c r="TQP38" s="269"/>
      <c r="TQQ38" s="269"/>
      <c r="TQR38" s="269"/>
      <c r="TQS38" s="269"/>
      <c r="TQT38" s="269"/>
      <c r="TQU38" s="269"/>
      <c r="TQV38" s="269"/>
      <c r="TQW38" s="269"/>
      <c r="TQX38" s="269"/>
      <c r="TQY38" s="269"/>
      <c r="TQZ38" s="269"/>
      <c r="TRA38" s="269"/>
      <c r="TRB38" s="269"/>
      <c r="TRC38" s="269"/>
      <c r="TRD38" s="269"/>
      <c r="TRE38" s="269"/>
      <c r="TRF38" s="269"/>
      <c r="TRG38" s="269"/>
      <c r="TRH38" s="269"/>
      <c r="TRI38" s="269"/>
      <c r="TRJ38" s="269"/>
      <c r="TRK38" s="269"/>
      <c r="TRL38" s="269"/>
      <c r="TRM38" s="269"/>
      <c r="TRN38" s="269"/>
      <c r="TRO38" s="269"/>
      <c r="TRP38" s="269"/>
      <c r="TRQ38" s="269"/>
      <c r="TRR38" s="269"/>
      <c r="TRS38" s="269"/>
      <c r="TRT38" s="269"/>
      <c r="TRU38" s="269"/>
      <c r="TRV38" s="269"/>
      <c r="TRW38" s="269"/>
      <c r="TRX38" s="269"/>
      <c r="TRY38" s="269"/>
      <c r="TRZ38" s="269"/>
      <c r="TSA38" s="269"/>
      <c r="TSB38" s="269"/>
      <c r="TSC38" s="269"/>
      <c r="TSD38" s="269"/>
      <c r="TSE38" s="269"/>
      <c r="TSF38" s="269"/>
      <c r="TSG38" s="269"/>
      <c r="TSH38" s="269"/>
      <c r="TSI38" s="269"/>
      <c r="TSJ38" s="269"/>
      <c r="TSK38" s="269"/>
      <c r="TSL38" s="269"/>
      <c r="TSM38" s="269"/>
      <c r="TSN38" s="269"/>
      <c r="TSO38" s="269"/>
      <c r="TSP38" s="269"/>
      <c r="TSQ38" s="269"/>
      <c r="TSR38" s="269"/>
      <c r="TSS38" s="269"/>
      <c r="TST38" s="269"/>
      <c r="TSU38" s="269"/>
      <c r="TSV38" s="269"/>
      <c r="TSW38" s="269"/>
      <c r="TSX38" s="269"/>
      <c r="TSY38" s="269"/>
      <c r="TSZ38" s="269"/>
      <c r="TTA38" s="269"/>
      <c r="TTB38" s="269"/>
      <c r="TTC38" s="269"/>
      <c r="TTD38" s="269"/>
      <c r="TTE38" s="269"/>
      <c r="TTF38" s="269"/>
      <c r="TTG38" s="269"/>
      <c r="TTH38" s="269"/>
      <c r="TTI38" s="269"/>
      <c r="TTJ38" s="269"/>
      <c r="TTK38" s="269"/>
      <c r="TTL38" s="269"/>
      <c r="TTM38" s="269"/>
      <c r="TTN38" s="269"/>
      <c r="TTO38" s="269"/>
      <c r="TTP38" s="269"/>
      <c r="TTQ38" s="269"/>
      <c r="TTR38" s="269"/>
      <c r="TTS38" s="269"/>
      <c r="TTT38" s="269"/>
      <c r="TTU38" s="269"/>
      <c r="TTV38" s="269"/>
      <c r="TTW38" s="269"/>
      <c r="TTX38" s="269"/>
      <c r="TTY38" s="269"/>
      <c r="TTZ38" s="269"/>
      <c r="TUA38" s="269"/>
      <c r="TUB38" s="269"/>
      <c r="TUC38" s="269"/>
      <c r="TUD38" s="269"/>
      <c r="TUE38" s="269"/>
      <c r="TUF38" s="269"/>
      <c r="TUG38" s="269"/>
      <c r="TUH38" s="269"/>
      <c r="TUI38" s="269"/>
      <c r="TUJ38" s="269"/>
      <c r="TUK38" s="269"/>
      <c r="TUL38" s="269"/>
      <c r="TUM38" s="269"/>
      <c r="TUN38" s="269"/>
      <c r="TUO38" s="269"/>
      <c r="TUP38" s="269"/>
      <c r="TUQ38" s="269"/>
      <c r="TUR38" s="269"/>
      <c r="TUS38" s="269"/>
      <c r="TUT38" s="269"/>
      <c r="TUU38" s="269"/>
      <c r="TUV38" s="269"/>
      <c r="TUW38" s="269"/>
      <c r="TUX38" s="269"/>
      <c r="TUY38" s="269"/>
      <c r="TUZ38" s="269"/>
      <c r="TVA38" s="269"/>
      <c r="TVB38" s="269"/>
      <c r="TVC38" s="269"/>
      <c r="TVD38" s="269"/>
      <c r="TVE38" s="269"/>
      <c r="TVF38" s="269"/>
      <c r="TVG38" s="269"/>
      <c r="TVH38" s="269"/>
      <c r="TVI38" s="269"/>
      <c r="TVJ38" s="269"/>
      <c r="TVK38" s="269"/>
      <c r="TVL38" s="269"/>
      <c r="TVM38" s="269"/>
      <c r="TVN38" s="269"/>
      <c r="TVO38" s="269"/>
      <c r="TVP38" s="269"/>
      <c r="TVQ38" s="269"/>
      <c r="TVR38" s="269"/>
      <c r="TVS38" s="269"/>
      <c r="TVT38" s="269"/>
      <c r="TVU38" s="269"/>
      <c r="TVV38" s="269"/>
      <c r="TVW38" s="269"/>
      <c r="TVX38" s="269"/>
      <c r="TVY38" s="269"/>
      <c r="TVZ38" s="269"/>
      <c r="TWA38" s="269"/>
      <c r="TWB38" s="269"/>
      <c r="TWC38" s="269"/>
      <c r="TWD38" s="269"/>
      <c r="TWE38" s="269"/>
      <c r="TWF38" s="269"/>
      <c r="TWG38" s="269"/>
      <c r="TWH38" s="269"/>
      <c r="TWI38" s="269"/>
      <c r="TWJ38" s="269"/>
      <c r="TWK38" s="269"/>
      <c r="TWL38" s="269"/>
      <c r="TWM38" s="269"/>
      <c r="TWN38" s="269"/>
      <c r="TWO38" s="269"/>
      <c r="TWP38" s="269"/>
      <c r="TWQ38" s="269"/>
      <c r="TWR38" s="269"/>
      <c r="TWS38" s="269"/>
      <c r="TWT38" s="269"/>
      <c r="TWU38" s="269"/>
      <c r="TWV38" s="269"/>
      <c r="TWW38" s="269"/>
      <c r="TWX38" s="269"/>
      <c r="TWY38" s="269"/>
      <c r="TWZ38" s="269"/>
      <c r="TXA38" s="269"/>
      <c r="TXB38" s="269"/>
      <c r="TXC38" s="269"/>
      <c r="TXD38" s="269"/>
      <c r="TXE38" s="269"/>
      <c r="TXF38" s="269"/>
      <c r="TXG38" s="269"/>
      <c r="TXH38" s="269"/>
      <c r="TXI38" s="269"/>
      <c r="TXJ38" s="269"/>
      <c r="TXK38" s="269"/>
      <c r="TXL38" s="269"/>
      <c r="TXM38" s="269"/>
      <c r="TXN38" s="269"/>
      <c r="TXO38" s="269"/>
      <c r="TXP38" s="269"/>
      <c r="TXQ38" s="269"/>
      <c r="TXR38" s="269"/>
      <c r="TXS38" s="269"/>
      <c r="TXT38" s="269"/>
      <c r="TXU38" s="269"/>
      <c r="TXV38" s="269"/>
      <c r="TXW38" s="269"/>
      <c r="TXX38" s="269"/>
      <c r="TXY38" s="269"/>
      <c r="TXZ38" s="269"/>
      <c r="TYA38" s="269"/>
      <c r="TYB38" s="269"/>
      <c r="TYC38" s="269"/>
      <c r="TYD38" s="269"/>
      <c r="TYE38" s="269"/>
      <c r="TYF38" s="269"/>
      <c r="TYG38" s="269"/>
      <c r="TYH38" s="269"/>
      <c r="TYI38" s="269"/>
      <c r="TYJ38" s="269"/>
      <c r="TYK38" s="269"/>
      <c r="TYL38" s="269"/>
      <c r="TYM38" s="269"/>
      <c r="TYN38" s="269"/>
      <c r="TYO38" s="269"/>
      <c r="TYP38" s="269"/>
      <c r="TYQ38" s="269"/>
      <c r="TYR38" s="269"/>
      <c r="TYS38" s="269"/>
      <c r="TYT38" s="269"/>
      <c r="TYU38" s="269"/>
      <c r="TYV38" s="269"/>
      <c r="TYW38" s="269"/>
      <c r="TYX38" s="269"/>
      <c r="TYY38" s="269"/>
      <c r="TYZ38" s="269"/>
      <c r="TZA38" s="269"/>
      <c r="TZB38" s="269"/>
      <c r="TZC38" s="269"/>
      <c r="TZD38" s="269"/>
      <c r="TZE38" s="269"/>
      <c r="TZF38" s="269"/>
      <c r="TZG38" s="269"/>
      <c r="TZH38" s="269"/>
      <c r="TZI38" s="269"/>
      <c r="TZJ38" s="269"/>
      <c r="TZK38" s="269"/>
      <c r="TZL38" s="269"/>
      <c r="TZM38" s="269"/>
      <c r="TZN38" s="269"/>
      <c r="TZO38" s="269"/>
      <c r="TZP38" s="269"/>
      <c r="TZQ38" s="269"/>
      <c r="TZR38" s="269"/>
      <c r="TZS38" s="269"/>
      <c r="TZT38" s="269"/>
      <c r="TZU38" s="269"/>
      <c r="TZV38" s="269"/>
      <c r="TZW38" s="269"/>
      <c r="TZX38" s="269"/>
      <c r="TZY38" s="269"/>
      <c r="TZZ38" s="269"/>
      <c r="UAA38" s="269"/>
      <c r="UAB38" s="269"/>
      <c r="UAC38" s="269"/>
      <c r="UAD38" s="269"/>
      <c r="UAE38" s="269"/>
      <c r="UAF38" s="269"/>
      <c r="UAG38" s="269"/>
      <c r="UAH38" s="269"/>
      <c r="UAI38" s="269"/>
      <c r="UAJ38" s="269"/>
      <c r="UAK38" s="269"/>
      <c r="UAL38" s="269"/>
      <c r="UAM38" s="269"/>
      <c r="UAN38" s="269"/>
      <c r="UAO38" s="269"/>
      <c r="UAP38" s="269"/>
      <c r="UAQ38" s="269"/>
      <c r="UAR38" s="269"/>
      <c r="UAS38" s="269"/>
      <c r="UAT38" s="269"/>
      <c r="UAU38" s="269"/>
      <c r="UAV38" s="269"/>
      <c r="UAW38" s="269"/>
      <c r="UAX38" s="269"/>
      <c r="UAY38" s="269"/>
      <c r="UAZ38" s="269"/>
      <c r="UBA38" s="269"/>
      <c r="UBB38" s="269"/>
      <c r="UBC38" s="269"/>
      <c r="UBD38" s="269"/>
      <c r="UBE38" s="269"/>
      <c r="UBF38" s="269"/>
      <c r="UBG38" s="269"/>
      <c r="UBH38" s="269"/>
      <c r="UBI38" s="269"/>
      <c r="UBJ38" s="269"/>
      <c r="UBK38" s="269"/>
      <c r="UBL38" s="269"/>
      <c r="UBM38" s="269"/>
      <c r="UBN38" s="269"/>
      <c r="UBO38" s="269"/>
      <c r="UBP38" s="269"/>
      <c r="UBQ38" s="269"/>
      <c r="UBR38" s="269"/>
      <c r="UBS38" s="269"/>
      <c r="UBT38" s="269"/>
      <c r="UBU38" s="269"/>
      <c r="UBV38" s="269"/>
      <c r="UBW38" s="269"/>
      <c r="UBX38" s="269"/>
      <c r="UBY38" s="269"/>
      <c r="UBZ38" s="269"/>
      <c r="UCA38" s="269"/>
      <c r="UCB38" s="269"/>
      <c r="UCC38" s="269"/>
      <c r="UCD38" s="269"/>
      <c r="UCE38" s="269"/>
      <c r="UCF38" s="269"/>
      <c r="UCG38" s="269"/>
      <c r="UCH38" s="269"/>
      <c r="UCI38" s="269"/>
      <c r="UCJ38" s="269"/>
      <c r="UCK38" s="269"/>
      <c r="UCL38" s="269"/>
      <c r="UCM38" s="269"/>
      <c r="UCN38" s="269"/>
      <c r="UCO38" s="269"/>
      <c r="UCP38" s="269"/>
      <c r="UCQ38" s="269"/>
      <c r="UCR38" s="269"/>
      <c r="UCS38" s="269"/>
      <c r="UCT38" s="269"/>
      <c r="UCU38" s="269"/>
      <c r="UCV38" s="269"/>
      <c r="UCW38" s="269"/>
      <c r="UCX38" s="269"/>
      <c r="UCY38" s="269"/>
      <c r="UCZ38" s="269"/>
      <c r="UDA38" s="269"/>
      <c r="UDB38" s="269"/>
      <c r="UDC38" s="269"/>
      <c r="UDD38" s="269"/>
      <c r="UDE38" s="269"/>
      <c r="UDF38" s="269"/>
      <c r="UDG38" s="269"/>
      <c r="UDH38" s="269"/>
      <c r="UDI38" s="269"/>
      <c r="UDJ38" s="269"/>
      <c r="UDK38" s="269"/>
      <c r="UDL38" s="269"/>
      <c r="UDM38" s="269"/>
      <c r="UDN38" s="269"/>
      <c r="UDO38" s="269"/>
      <c r="UDP38" s="269"/>
      <c r="UDQ38" s="269"/>
      <c r="UDR38" s="269"/>
      <c r="UDS38" s="269"/>
      <c r="UDT38" s="269"/>
      <c r="UDU38" s="269"/>
      <c r="UDV38" s="269"/>
      <c r="UDW38" s="269"/>
      <c r="UDX38" s="269"/>
      <c r="UDY38" s="269"/>
      <c r="UDZ38" s="269"/>
      <c r="UEA38" s="269"/>
      <c r="UEB38" s="269"/>
      <c r="UEC38" s="269"/>
      <c r="UED38" s="269"/>
      <c r="UEE38" s="269"/>
      <c r="UEF38" s="269"/>
      <c r="UEG38" s="269"/>
      <c r="UEH38" s="269"/>
      <c r="UEI38" s="269"/>
      <c r="UEJ38" s="269"/>
      <c r="UEK38" s="269"/>
      <c r="UEL38" s="269"/>
      <c r="UEM38" s="269"/>
      <c r="UEN38" s="269"/>
      <c r="UEO38" s="269"/>
      <c r="UEP38" s="269"/>
      <c r="UEQ38" s="269"/>
      <c r="UER38" s="269"/>
      <c r="UES38" s="269"/>
      <c r="UET38" s="269"/>
      <c r="UEU38" s="269"/>
      <c r="UEV38" s="269"/>
      <c r="UEW38" s="269"/>
      <c r="UEX38" s="269"/>
      <c r="UEY38" s="269"/>
      <c r="UEZ38" s="269"/>
      <c r="UFA38" s="269"/>
      <c r="UFB38" s="269"/>
      <c r="UFC38" s="269"/>
      <c r="UFD38" s="269"/>
      <c r="UFE38" s="269"/>
      <c r="UFF38" s="269"/>
      <c r="UFG38" s="269"/>
      <c r="UFH38" s="269"/>
      <c r="UFI38" s="269"/>
      <c r="UFJ38" s="269"/>
      <c r="UFK38" s="269"/>
      <c r="UFL38" s="269"/>
      <c r="UFM38" s="269"/>
      <c r="UFN38" s="269"/>
      <c r="UFO38" s="269"/>
      <c r="UFP38" s="269"/>
      <c r="UFQ38" s="269"/>
      <c r="UFR38" s="269"/>
      <c r="UFS38" s="269"/>
      <c r="UFT38" s="269"/>
      <c r="UFU38" s="269"/>
      <c r="UFV38" s="269"/>
      <c r="UFW38" s="269"/>
      <c r="UFX38" s="269"/>
      <c r="UFY38" s="269"/>
      <c r="UFZ38" s="269"/>
      <c r="UGA38" s="269"/>
      <c r="UGB38" s="269"/>
      <c r="UGC38" s="269"/>
      <c r="UGD38" s="269"/>
      <c r="UGE38" s="269"/>
      <c r="UGF38" s="269"/>
      <c r="UGG38" s="269"/>
      <c r="UGH38" s="269"/>
      <c r="UGI38" s="269"/>
      <c r="UGJ38" s="269"/>
      <c r="UGK38" s="269"/>
      <c r="UGL38" s="269"/>
      <c r="UGM38" s="269"/>
      <c r="UGN38" s="269"/>
      <c r="UGO38" s="269"/>
      <c r="UGP38" s="269"/>
      <c r="UGQ38" s="269"/>
      <c r="UGR38" s="269"/>
      <c r="UGS38" s="269"/>
      <c r="UGT38" s="269"/>
      <c r="UGU38" s="269"/>
      <c r="UGV38" s="269"/>
      <c r="UGW38" s="269"/>
      <c r="UGX38" s="269"/>
      <c r="UGY38" s="269"/>
      <c r="UGZ38" s="269"/>
      <c r="UHA38" s="269"/>
      <c r="UHB38" s="269"/>
      <c r="UHC38" s="269"/>
      <c r="UHD38" s="269"/>
      <c r="UHE38" s="269"/>
      <c r="UHF38" s="269"/>
      <c r="UHG38" s="269"/>
      <c r="UHH38" s="269"/>
      <c r="UHI38" s="269"/>
      <c r="UHJ38" s="269"/>
      <c r="UHK38" s="269"/>
      <c r="UHL38" s="269"/>
      <c r="UHM38" s="269"/>
      <c r="UHN38" s="269"/>
      <c r="UHO38" s="269"/>
      <c r="UHP38" s="269"/>
      <c r="UHQ38" s="269"/>
      <c r="UHR38" s="269"/>
      <c r="UHS38" s="269"/>
      <c r="UHT38" s="269"/>
      <c r="UHU38" s="269"/>
      <c r="UHV38" s="269"/>
      <c r="UHW38" s="269"/>
      <c r="UHX38" s="269"/>
      <c r="UHY38" s="269"/>
      <c r="UHZ38" s="269"/>
      <c r="UIA38" s="269"/>
      <c r="UIB38" s="269"/>
      <c r="UIC38" s="269"/>
      <c r="UID38" s="269"/>
      <c r="UIE38" s="269"/>
      <c r="UIF38" s="269"/>
      <c r="UIG38" s="269"/>
      <c r="UIH38" s="269"/>
      <c r="UII38" s="269"/>
      <c r="UIJ38" s="269"/>
      <c r="UIK38" s="269"/>
      <c r="UIL38" s="269"/>
      <c r="UIM38" s="269"/>
      <c r="UIN38" s="269"/>
      <c r="UIO38" s="269"/>
      <c r="UIP38" s="269"/>
      <c r="UIQ38" s="269"/>
      <c r="UIR38" s="269"/>
      <c r="UIS38" s="269"/>
      <c r="UIT38" s="269"/>
      <c r="UIU38" s="269"/>
      <c r="UIV38" s="269"/>
      <c r="UIW38" s="269"/>
      <c r="UIX38" s="269"/>
      <c r="UIY38" s="269"/>
      <c r="UIZ38" s="269"/>
      <c r="UJA38" s="269"/>
      <c r="UJB38" s="269"/>
      <c r="UJC38" s="269"/>
      <c r="UJD38" s="269"/>
      <c r="UJE38" s="269"/>
      <c r="UJF38" s="269"/>
      <c r="UJG38" s="269"/>
      <c r="UJH38" s="269"/>
      <c r="UJI38" s="269"/>
      <c r="UJJ38" s="269"/>
      <c r="UJK38" s="269"/>
      <c r="UJL38" s="269"/>
      <c r="UJM38" s="269"/>
      <c r="UJN38" s="269"/>
      <c r="UJO38" s="269"/>
      <c r="UJP38" s="269"/>
      <c r="UJQ38" s="269"/>
      <c r="UJR38" s="269"/>
      <c r="UJS38" s="269"/>
      <c r="UJT38" s="269"/>
      <c r="UJU38" s="269"/>
      <c r="UJV38" s="269"/>
      <c r="UJW38" s="269"/>
      <c r="UJX38" s="269"/>
      <c r="UJY38" s="269"/>
      <c r="UJZ38" s="269"/>
      <c r="UKA38" s="269"/>
      <c r="UKB38" s="269"/>
      <c r="UKC38" s="269"/>
      <c r="UKD38" s="269"/>
      <c r="UKE38" s="269"/>
      <c r="UKF38" s="269"/>
      <c r="UKG38" s="269"/>
      <c r="UKH38" s="269"/>
      <c r="UKI38" s="269"/>
      <c r="UKJ38" s="269"/>
      <c r="UKK38" s="269"/>
      <c r="UKL38" s="269"/>
      <c r="UKM38" s="269"/>
      <c r="UKN38" s="269"/>
      <c r="UKO38" s="269"/>
      <c r="UKP38" s="269"/>
      <c r="UKQ38" s="269"/>
      <c r="UKR38" s="269"/>
      <c r="UKS38" s="269"/>
      <c r="UKT38" s="269"/>
      <c r="UKU38" s="269"/>
      <c r="UKV38" s="269"/>
      <c r="UKW38" s="269"/>
      <c r="UKX38" s="269"/>
      <c r="UKY38" s="269"/>
      <c r="UKZ38" s="269"/>
      <c r="ULA38" s="269"/>
      <c r="ULB38" s="269"/>
      <c r="ULC38" s="269"/>
      <c r="ULD38" s="269"/>
      <c r="ULE38" s="269"/>
      <c r="ULF38" s="269"/>
      <c r="ULG38" s="269"/>
      <c r="ULH38" s="269"/>
      <c r="ULI38" s="269"/>
      <c r="ULJ38" s="269"/>
      <c r="ULK38" s="269"/>
      <c r="ULL38" s="269"/>
      <c r="ULM38" s="269"/>
      <c r="ULN38" s="269"/>
      <c r="ULO38" s="269"/>
      <c r="ULP38" s="269"/>
      <c r="ULQ38" s="269"/>
      <c r="ULR38" s="269"/>
      <c r="ULS38" s="269"/>
      <c r="ULT38" s="269"/>
      <c r="ULU38" s="269"/>
      <c r="ULV38" s="269"/>
      <c r="ULW38" s="269"/>
      <c r="ULX38" s="269"/>
      <c r="ULY38" s="269"/>
      <c r="ULZ38" s="269"/>
      <c r="UMA38" s="269"/>
      <c r="UMB38" s="269"/>
      <c r="UMC38" s="269"/>
      <c r="UMD38" s="269"/>
      <c r="UME38" s="269"/>
      <c r="UMF38" s="269"/>
      <c r="UMG38" s="269"/>
      <c r="UMH38" s="269"/>
      <c r="UMI38" s="269"/>
      <c r="UMJ38" s="269"/>
      <c r="UMK38" s="269"/>
      <c r="UML38" s="269"/>
      <c r="UMM38" s="269"/>
      <c r="UMN38" s="269"/>
      <c r="UMO38" s="269"/>
      <c r="UMP38" s="269"/>
      <c r="UMQ38" s="269"/>
      <c r="UMR38" s="269"/>
      <c r="UMS38" s="269"/>
      <c r="UMT38" s="269"/>
      <c r="UMU38" s="269"/>
      <c r="UMV38" s="269"/>
      <c r="UMW38" s="269"/>
      <c r="UMX38" s="269"/>
      <c r="UMY38" s="269"/>
      <c r="UMZ38" s="269"/>
      <c r="UNA38" s="269"/>
      <c r="UNB38" s="269"/>
      <c r="UNC38" s="269"/>
      <c r="UND38" s="269"/>
      <c r="UNE38" s="269"/>
      <c r="UNF38" s="269"/>
      <c r="UNG38" s="269"/>
      <c r="UNH38" s="269"/>
      <c r="UNI38" s="269"/>
      <c r="UNJ38" s="269"/>
      <c r="UNK38" s="269"/>
      <c r="UNL38" s="269"/>
      <c r="UNM38" s="269"/>
      <c r="UNN38" s="269"/>
      <c r="UNO38" s="269"/>
      <c r="UNP38" s="269"/>
      <c r="UNQ38" s="269"/>
      <c r="UNR38" s="269"/>
      <c r="UNS38" s="269"/>
      <c r="UNT38" s="269"/>
      <c r="UNU38" s="269"/>
      <c r="UNV38" s="269"/>
      <c r="UNW38" s="269"/>
      <c r="UNX38" s="269"/>
      <c r="UNY38" s="269"/>
      <c r="UNZ38" s="269"/>
      <c r="UOA38" s="269"/>
      <c r="UOB38" s="269"/>
      <c r="UOC38" s="269"/>
      <c r="UOD38" s="269"/>
      <c r="UOE38" s="269"/>
      <c r="UOF38" s="269"/>
      <c r="UOG38" s="269"/>
      <c r="UOH38" s="269"/>
      <c r="UOI38" s="269"/>
      <c r="UOJ38" s="269"/>
      <c r="UOK38" s="269"/>
      <c r="UOL38" s="269"/>
      <c r="UOM38" s="269"/>
      <c r="UON38" s="269"/>
      <c r="UOO38" s="269"/>
      <c r="UOP38" s="269"/>
      <c r="UOQ38" s="269"/>
      <c r="UOR38" s="269"/>
      <c r="UOS38" s="269"/>
      <c r="UOT38" s="269"/>
      <c r="UOU38" s="269"/>
      <c r="UOV38" s="269"/>
      <c r="UOW38" s="269"/>
      <c r="UOX38" s="269"/>
      <c r="UOY38" s="269"/>
      <c r="UOZ38" s="269"/>
      <c r="UPA38" s="269"/>
      <c r="UPB38" s="269"/>
      <c r="UPC38" s="269"/>
      <c r="UPD38" s="269"/>
      <c r="UPE38" s="269"/>
      <c r="UPF38" s="269"/>
      <c r="UPG38" s="269"/>
      <c r="UPH38" s="269"/>
      <c r="UPI38" s="269"/>
      <c r="UPJ38" s="269"/>
      <c r="UPK38" s="269"/>
      <c r="UPL38" s="269"/>
      <c r="UPM38" s="269"/>
      <c r="UPN38" s="269"/>
      <c r="UPO38" s="269"/>
      <c r="UPP38" s="269"/>
      <c r="UPQ38" s="269"/>
      <c r="UPR38" s="269"/>
      <c r="UPS38" s="269"/>
      <c r="UPT38" s="269"/>
      <c r="UPU38" s="269"/>
      <c r="UPV38" s="269"/>
      <c r="UPW38" s="269"/>
      <c r="UPX38" s="269"/>
      <c r="UPY38" s="269"/>
      <c r="UPZ38" s="269"/>
      <c r="UQA38" s="269"/>
      <c r="UQB38" s="269"/>
      <c r="UQC38" s="269"/>
      <c r="UQD38" s="269"/>
      <c r="UQE38" s="269"/>
      <c r="UQF38" s="269"/>
      <c r="UQG38" s="269"/>
      <c r="UQH38" s="269"/>
      <c r="UQI38" s="269"/>
      <c r="UQJ38" s="269"/>
      <c r="UQK38" s="269"/>
      <c r="UQL38" s="269"/>
      <c r="UQM38" s="269"/>
      <c r="UQN38" s="269"/>
      <c r="UQO38" s="269"/>
      <c r="UQP38" s="269"/>
      <c r="UQQ38" s="269"/>
      <c r="UQR38" s="269"/>
      <c r="UQS38" s="269"/>
      <c r="UQT38" s="269"/>
      <c r="UQU38" s="269"/>
      <c r="UQV38" s="269"/>
      <c r="UQW38" s="269"/>
      <c r="UQX38" s="269"/>
      <c r="UQY38" s="269"/>
      <c r="UQZ38" s="269"/>
      <c r="URA38" s="269"/>
      <c r="URB38" s="269"/>
      <c r="URC38" s="269"/>
      <c r="URD38" s="269"/>
      <c r="URE38" s="269"/>
      <c r="URF38" s="269"/>
      <c r="URG38" s="269"/>
      <c r="URH38" s="269"/>
      <c r="URI38" s="269"/>
      <c r="URJ38" s="269"/>
      <c r="URK38" s="269"/>
      <c r="URL38" s="269"/>
      <c r="URM38" s="269"/>
      <c r="URN38" s="269"/>
      <c r="URO38" s="269"/>
      <c r="URP38" s="269"/>
      <c r="URQ38" s="269"/>
      <c r="URR38" s="269"/>
      <c r="URS38" s="269"/>
      <c r="URT38" s="269"/>
      <c r="URU38" s="269"/>
      <c r="URV38" s="269"/>
      <c r="URW38" s="269"/>
      <c r="URX38" s="269"/>
      <c r="URY38" s="269"/>
      <c r="URZ38" s="269"/>
      <c r="USA38" s="269"/>
      <c r="USB38" s="269"/>
      <c r="USC38" s="269"/>
      <c r="USD38" s="269"/>
      <c r="USE38" s="269"/>
      <c r="USF38" s="269"/>
      <c r="USG38" s="269"/>
      <c r="USH38" s="269"/>
      <c r="USI38" s="269"/>
      <c r="USJ38" s="269"/>
      <c r="USK38" s="269"/>
      <c r="USL38" s="269"/>
      <c r="USM38" s="269"/>
      <c r="USN38" s="269"/>
      <c r="USO38" s="269"/>
      <c r="USP38" s="269"/>
      <c r="USQ38" s="269"/>
      <c r="USR38" s="269"/>
      <c r="USS38" s="269"/>
      <c r="UST38" s="269"/>
      <c r="USU38" s="269"/>
      <c r="USV38" s="269"/>
      <c r="USW38" s="269"/>
      <c r="USX38" s="269"/>
      <c r="USY38" s="269"/>
      <c r="USZ38" s="269"/>
      <c r="UTA38" s="269"/>
      <c r="UTB38" s="269"/>
      <c r="UTC38" s="269"/>
      <c r="UTD38" s="269"/>
      <c r="UTE38" s="269"/>
      <c r="UTF38" s="269"/>
      <c r="UTG38" s="269"/>
      <c r="UTH38" s="269"/>
      <c r="UTI38" s="269"/>
      <c r="UTJ38" s="269"/>
      <c r="UTK38" s="269"/>
      <c r="UTL38" s="269"/>
      <c r="UTM38" s="269"/>
      <c r="UTN38" s="269"/>
      <c r="UTO38" s="269"/>
      <c r="UTP38" s="269"/>
      <c r="UTQ38" s="269"/>
      <c r="UTR38" s="269"/>
      <c r="UTS38" s="269"/>
      <c r="UTT38" s="269"/>
      <c r="UTU38" s="269"/>
      <c r="UTV38" s="269"/>
      <c r="UTW38" s="269"/>
      <c r="UTX38" s="269"/>
      <c r="UTY38" s="269"/>
      <c r="UTZ38" s="269"/>
      <c r="UUA38" s="269"/>
      <c r="UUB38" s="269"/>
      <c r="UUC38" s="269"/>
      <c r="UUD38" s="269"/>
      <c r="UUE38" s="269"/>
      <c r="UUF38" s="269"/>
      <c r="UUG38" s="269"/>
      <c r="UUH38" s="269"/>
      <c r="UUI38" s="269"/>
      <c r="UUJ38" s="269"/>
      <c r="UUK38" s="269"/>
      <c r="UUL38" s="269"/>
      <c r="UUM38" s="269"/>
      <c r="UUN38" s="269"/>
      <c r="UUO38" s="269"/>
      <c r="UUP38" s="269"/>
      <c r="UUQ38" s="269"/>
      <c r="UUR38" s="269"/>
      <c r="UUS38" s="269"/>
      <c r="UUT38" s="269"/>
      <c r="UUU38" s="269"/>
      <c r="UUV38" s="269"/>
      <c r="UUW38" s="269"/>
      <c r="UUX38" s="269"/>
      <c r="UUY38" s="269"/>
      <c r="UUZ38" s="269"/>
      <c r="UVA38" s="269"/>
      <c r="UVB38" s="269"/>
      <c r="UVC38" s="269"/>
      <c r="UVD38" s="269"/>
      <c r="UVE38" s="269"/>
      <c r="UVF38" s="269"/>
      <c r="UVG38" s="269"/>
      <c r="UVH38" s="269"/>
      <c r="UVI38" s="269"/>
      <c r="UVJ38" s="269"/>
      <c r="UVK38" s="269"/>
      <c r="UVL38" s="269"/>
      <c r="UVM38" s="269"/>
      <c r="UVN38" s="269"/>
      <c r="UVO38" s="269"/>
      <c r="UVP38" s="269"/>
      <c r="UVQ38" s="269"/>
      <c r="UVR38" s="269"/>
      <c r="UVS38" s="269"/>
      <c r="UVT38" s="269"/>
      <c r="UVU38" s="269"/>
      <c r="UVV38" s="269"/>
      <c r="UVW38" s="269"/>
      <c r="UVX38" s="269"/>
      <c r="UVY38" s="269"/>
      <c r="UVZ38" s="269"/>
      <c r="UWA38" s="269"/>
      <c r="UWB38" s="269"/>
      <c r="UWC38" s="269"/>
      <c r="UWD38" s="269"/>
      <c r="UWE38" s="269"/>
      <c r="UWF38" s="269"/>
      <c r="UWG38" s="269"/>
      <c r="UWH38" s="269"/>
      <c r="UWI38" s="269"/>
      <c r="UWJ38" s="269"/>
      <c r="UWK38" s="269"/>
      <c r="UWL38" s="269"/>
      <c r="UWM38" s="269"/>
      <c r="UWN38" s="269"/>
      <c r="UWO38" s="269"/>
      <c r="UWP38" s="269"/>
      <c r="UWQ38" s="269"/>
      <c r="UWR38" s="269"/>
      <c r="UWS38" s="269"/>
      <c r="UWT38" s="269"/>
      <c r="UWU38" s="269"/>
      <c r="UWV38" s="269"/>
      <c r="UWW38" s="269"/>
      <c r="UWX38" s="269"/>
      <c r="UWY38" s="269"/>
      <c r="UWZ38" s="269"/>
      <c r="UXA38" s="269"/>
      <c r="UXB38" s="269"/>
      <c r="UXC38" s="269"/>
      <c r="UXD38" s="269"/>
      <c r="UXE38" s="269"/>
      <c r="UXF38" s="269"/>
      <c r="UXG38" s="269"/>
      <c r="UXH38" s="269"/>
      <c r="UXI38" s="269"/>
      <c r="UXJ38" s="269"/>
      <c r="UXK38" s="269"/>
      <c r="UXL38" s="269"/>
      <c r="UXM38" s="269"/>
      <c r="UXN38" s="269"/>
      <c r="UXO38" s="269"/>
      <c r="UXP38" s="269"/>
      <c r="UXQ38" s="269"/>
      <c r="UXR38" s="269"/>
      <c r="UXS38" s="269"/>
      <c r="UXT38" s="269"/>
      <c r="UXU38" s="269"/>
      <c r="UXV38" s="269"/>
      <c r="UXW38" s="269"/>
      <c r="UXX38" s="269"/>
      <c r="UXY38" s="269"/>
      <c r="UXZ38" s="269"/>
      <c r="UYA38" s="269"/>
      <c r="UYB38" s="269"/>
      <c r="UYC38" s="269"/>
      <c r="UYD38" s="269"/>
      <c r="UYE38" s="269"/>
      <c r="UYF38" s="269"/>
      <c r="UYG38" s="269"/>
      <c r="UYH38" s="269"/>
      <c r="UYI38" s="269"/>
      <c r="UYJ38" s="269"/>
      <c r="UYK38" s="269"/>
      <c r="UYL38" s="269"/>
      <c r="UYM38" s="269"/>
      <c r="UYN38" s="269"/>
      <c r="UYO38" s="269"/>
      <c r="UYP38" s="269"/>
      <c r="UYQ38" s="269"/>
      <c r="UYR38" s="269"/>
      <c r="UYS38" s="269"/>
      <c r="UYT38" s="269"/>
      <c r="UYU38" s="269"/>
      <c r="UYV38" s="269"/>
      <c r="UYW38" s="269"/>
      <c r="UYX38" s="269"/>
      <c r="UYY38" s="269"/>
      <c r="UYZ38" s="269"/>
      <c r="UZA38" s="269"/>
      <c r="UZB38" s="269"/>
      <c r="UZC38" s="269"/>
      <c r="UZD38" s="269"/>
      <c r="UZE38" s="269"/>
      <c r="UZF38" s="269"/>
      <c r="UZG38" s="269"/>
      <c r="UZH38" s="269"/>
      <c r="UZI38" s="269"/>
      <c r="UZJ38" s="269"/>
      <c r="UZK38" s="269"/>
      <c r="UZL38" s="269"/>
      <c r="UZM38" s="269"/>
      <c r="UZN38" s="269"/>
      <c r="UZO38" s="269"/>
      <c r="UZP38" s="269"/>
      <c r="UZQ38" s="269"/>
      <c r="UZR38" s="269"/>
      <c r="UZS38" s="269"/>
      <c r="UZT38" s="269"/>
      <c r="UZU38" s="269"/>
      <c r="UZV38" s="269"/>
      <c r="UZW38" s="269"/>
      <c r="UZX38" s="269"/>
      <c r="UZY38" s="269"/>
      <c r="UZZ38" s="269"/>
      <c r="VAA38" s="269"/>
      <c r="VAB38" s="269"/>
      <c r="VAC38" s="269"/>
      <c r="VAD38" s="269"/>
      <c r="VAE38" s="269"/>
      <c r="VAF38" s="269"/>
      <c r="VAG38" s="269"/>
      <c r="VAH38" s="269"/>
      <c r="VAI38" s="269"/>
      <c r="VAJ38" s="269"/>
      <c r="VAK38" s="269"/>
      <c r="VAL38" s="269"/>
      <c r="VAM38" s="269"/>
      <c r="VAN38" s="269"/>
      <c r="VAO38" s="269"/>
      <c r="VAP38" s="269"/>
      <c r="VAQ38" s="269"/>
      <c r="VAR38" s="269"/>
      <c r="VAS38" s="269"/>
      <c r="VAT38" s="269"/>
      <c r="VAU38" s="269"/>
      <c r="VAV38" s="269"/>
      <c r="VAW38" s="269"/>
      <c r="VAX38" s="269"/>
      <c r="VAY38" s="269"/>
      <c r="VAZ38" s="269"/>
      <c r="VBA38" s="269"/>
      <c r="VBB38" s="269"/>
      <c r="VBC38" s="269"/>
      <c r="VBD38" s="269"/>
      <c r="VBE38" s="269"/>
      <c r="VBF38" s="269"/>
      <c r="VBG38" s="269"/>
      <c r="VBH38" s="269"/>
      <c r="VBI38" s="269"/>
      <c r="VBJ38" s="269"/>
      <c r="VBK38" s="269"/>
      <c r="VBL38" s="269"/>
      <c r="VBM38" s="269"/>
      <c r="VBN38" s="269"/>
      <c r="VBO38" s="269"/>
      <c r="VBP38" s="269"/>
      <c r="VBQ38" s="269"/>
      <c r="VBR38" s="269"/>
      <c r="VBS38" s="269"/>
      <c r="VBT38" s="269"/>
      <c r="VBU38" s="269"/>
      <c r="VBV38" s="269"/>
      <c r="VBW38" s="269"/>
      <c r="VBX38" s="269"/>
      <c r="VBY38" s="269"/>
      <c r="VBZ38" s="269"/>
      <c r="VCA38" s="269"/>
      <c r="VCB38" s="269"/>
      <c r="VCC38" s="269"/>
      <c r="VCD38" s="269"/>
      <c r="VCE38" s="269"/>
      <c r="VCF38" s="269"/>
      <c r="VCG38" s="269"/>
      <c r="VCH38" s="269"/>
      <c r="VCI38" s="269"/>
      <c r="VCJ38" s="269"/>
      <c r="VCK38" s="269"/>
      <c r="VCL38" s="269"/>
      <c r="VCM38" s="269"/>
      <c r="VCN38" s="269"/>
      <c r="VCO38" s="269"/>
      <c r="VCP38" s="269"/>
      <c r="VCQ38" s="269"/>
      <c r="VCR38" s="269"/>
      <c r="VCS38" s="269"/>
      <c r="VCT38" s="269"/>
      <c r="VCU38" s="269"/>
      <c r="VCV38" s="269"/>
      <c r="VCW38" s="269"/>
      <c r="VCX38" s="269"/>
      <c r="VCY38" s="269"/>
      <c r="VCZ38" s="269"/>
      <c r="VDA38" s="269"/>
      <c r="VDB38" s="269"/>
      <c r="VDC38" s="269"/>
      <c r="VDD38" s="269"/>
      <c r="VDE38" s="269"/>
      <c r="VDF38" s="269"/>
      <c r="VDG38" s="269"/>
      <c r="VDH38" s="269"/>
      <c r="VDI38" s="269"/>
      <c r="VDJ38" s="269"/>
      <c r="VDK38" s="269"/>
      <c r="VDL38" s="269"/>
      <c r="VDM38" s="269"/>
      <c r="VDN38" s="269"/>
      <c r="VDO38" s="269"/>
      <c r="VDP38" s="269"/>
      <c r="VDQ38" s="269"/>
      <c r="VDR38" s="269"/>
      <c r="VDS38" s="269"/>
      <c r="VDT38" s="269"/>
      <c r="VDU38" s="269"/>
      <c r="VDV38" s="269"/>
      <c r="VDW38" s="269"/>
      <c r="VDX38" s="269"/>
      <c r="VDY38" s="269"/>
      <c r="VDZ38" s="269"/>
      <c r="VEA38" s="269"/>
      <c r="VEB38" s="269"/>
      <c r="VEC38" s="269"/>
      <c r="VED38" s="269"/>
      <c r="VEE38" s="269"/>
      <c r="VEF38" s="269"/>
      <c r="VEG38" s="269"/>
      <c r="VEH38" s="269"/>
      <c r="VEI38" s="269"/>
      <c r="VEJ38" s="269"/>
      <c r="VEK38" s="269"/>
      <c r="VEL38" s="269"/>
      <c r="VEM38" s="269"/>
      <c r="VEN38" s="269"/>
      <c r="VEO38" s="269"/>
      <c r="VEP38" s="269"/>
      <c r="VEQ38" s="269"/>
      <c r="VER38" s="269"/>
      <c r="VES38" s="269"/>
      <c r="VET38" s="269"/>
      <c r="VEU38" s="269"/>
      <c r="VEV38" s="269"/>
      <c r="VEW38" s="269"/>
      <c r="VEX38" s="269"/>
      <c r="VEY38" s="269"/>
      <c r="VEZ38" s="269"/>
      <c r="VFA38" s="269"/>
      <c r="VFB38" s="269"/>
      <c r="VFC38" s="269"/>
      <c r="VFD38" s="269"/>
      <c r="VFE38" s="269"/>
      <c r="VFF38" s="269"/>
      <c r="VFG38" s="269"/>
      <c r="VFH38" s="269"/>
      <c r="VFI38" s="269"/>
      <c r="VFJ38" s="269"/>
      <c r="VFK38" s="269"/>
      <c r="VFL38" s="269"/>
      <c r="VFM38" s="269"/>
      <c r="VFN38" s="269"/>
      <c r="VFO38" s="269"/>
      <c r="VFP38" s="269"/>
      <c r="VFQ38" s="269"/>
      <c r="VFR38" s="269"/>
      <c r="VFS38" s="269"/>
      <c r="VFT38" s="269"/>
      <c r="VFU38" s="269"/>
      <c r="VFV38" s="269"/>
      <c r="VFW38" s="269"/>
      <c r="VFX38" s="269"/>
      <c r="VFY38" s="269"/>
      <c r="VFZ38" s="269"/>
      <c r="VGA38" s="269"/>
      <c r="VGB38" s="269"/>
      <c r="VGC38" s="269"/>
      <c r="VGD38" s="269"/>
      <c r="VGE38" s="269"/>
      <c r="VGF38" s="269"/>
      <c r="VGG38" s="269"/>
      <c r="VGH38" s="269"/>
      <c r="VGI38" s="269"/>
      <c r="VGJ38" s="269"/>
      <c r="VGK38" s="269"/>
      <c r="VGL38" s="269"/>
      <c r="VGM38" s="269"/>
      <c r="VGN38" s="269"/>
      <c r="VGO38" s="269"/>
      <c r="VGP38" s="269"/>
      <c r="VGQ38" s="269"/>
      <c r="VGR38" s="269"/>
      <c r="VGS38" s="269"/>
      <c r="VGT38" s="269"/>
      <c r="VGU38" s="269"/>
      <c r="VGV38" s="269"/>
      <c r="VGW38" s="269"/>
      <c r="VGX38" s="269"/>
      <c r="VGY38" s="269"/>
      <c r="VGZ38" s="269"/>
      <c r="VHA38" s="269"/>
      <c r="VHB38" s="269"/>
      <c r="VHC38" s="269"/>
      <c r="VHD38" s="269"/>
      <c r="VHE38" s="269"/>
      <c r="VHF38" s="269"/>
      <c r="VHG38" s="269"/>
      <c r="VHH38" s="269"/>
      <c r="VHI38" s="269"/>
      <c r="VHJ38" s="269"/>
      <c r="VHK38" s="269"/>
      <c r="VHL38" s="269"/>
      <c r="VHM38" s="269"/>
      <c r="VHN38" s="269"/>
      <c r="VHO38" s="269"/>
      <c r="VHP38" s="269"/>
      <c r="VHQ38" s="269"/>
      <c r="VHR38" s="269"/>
      <c r="VHS38" s="269"/>
      <c r="VHT38" s="269"/>
      <c r="VHU38" s="269"/>
      <c r="VHV38" s="269"/>
      <c r="VHW38" s="269"/>
      <c r="VHX38" s="269"/>
      <c r="VHY38" s="269"/>
      <c r="VHZ38" s="269"/>
      <c r="VIA38" s="269"/>
      <c r="VIB38" s="269"/>
      <c r="VIC38" s="269"/>
      <c r="VID38" s="269"/>
      <c r="VIE38" s="269"/>
      <c r="VIF38" s="269"/>
      <c r="VIG38" s="269"/>
      <c r="VIH38" s="269"/>
      <c r="VII38" s="269"/>
      <c r="VIJ38" s="269"/>
      <c r="VIK38" s="269"/>
      <c r="VIL38" s="269"/>
      <c r="VIM38" s="269"/>
      <c r="VIN38" s="269"/>
      <c r="VIO38" s="269"/>
      <c r="VIP38" s="269"/>
      <c r="VIQ38" s="269"/>
      <c r="VIR38" s="269"/>
      <c r="VIS38" s="269"/>
      <c r="VIT38" s="269"/>
      <c r="VIU38" s="269"/>
      <c r="VIV38" s="269"/>
      <c r="VIW38" s="269"/>
      <c r="VIX38" s="269"/>
      <c r="VIY38" s="269"/>
      <c r="VIZ38" s="269"/>
      <c r="VJA38" s="269"/>
      <c r="VJB38" s="269"/>
      <c r="VJC38" s="269"/>
      <c r="VJD38" s="269"/>
      <c r="VJE38" s="269"/>
      <c r="VJF38" s="269"/>
      <c r="VJG38" s="269"/>
      <c r="VJH38" s="269"/>
      <c r="VJI38" s="269"/>
      <c r="VJJ38" s="269"/>
      <c r="VJK38" s="269"/>
      <c r="VJL38" s="269"/>
      <c r="VJM38" s="269"/>
      <c r="VJN38" s="269"/>
      <c r="VJO38" s="269"/>
      <c r="VJP38" s="269"/>
      <c r="VJQ38" s="269"/>
      <c r="VJR38" s="269"/>
      <c r="VJS38" s="269"/>
      <c r="VJT38" s="269"/>
      <c r="VJU38" s="269"/>
      <c r="VJV38" s="269"/>
      <c r="VJW38" s="269"/>
      <c r="VJX38" s="269"/>
      <c r="VJY38" s="269"/>
      <c r="VJZ38" s="269"/>
      <c r="VKA38" s="269"/>
      <c r="VKB38" s="269"/>
      <c r="VKC38" s="269"/>
      <c r="VKD38" s="269"/>
      <c r="VKE38" s="269"/>
      <c r="VKF38" s="269"/>
      <c r="VKG38" s="269"/>
      <c r="VKH38" s="269"/>
      <c r="VKI38" s="269"/>
      <c r="VKJ38" s="269"/>
      <c r="VKK38" s="269"/>
      <c r="VKL38" s="269"/>
      <c r="VKM38" s="269"/>
      <c r="VKN38" s="269"/>
      <c r="VKO38" s="269"/>
      <c r="VKP38" s="269"/>
      <c r="VKQ38" s="269"/>
      <c r="VKR38" s="269"/>
      <c r="VKS38" s="269"/>
      <c r="VKT38" s="269"/>
      <c r="VKU38" s="269"/>
      <c r="VKV38" s="269"/>
      <c r="VKW38" s="269"/>
      <c r="VKX38" s="269"/>
      <c r="VKY38" s="269"/>
      <c r="VKZ38" s="269"/>
      <c r="VLA38" s="269"/>
      <c r="VLB38" s="269"/>
      <c r="VLC38" s="269"/>
      <c r="VLD38" s="269"/>
      <c r="VLE38" s="269"/>
      <c r="VLF38" s="269"/>
      <c r="VLG38" s="269"/>
      <c r="VLH38" s="269"/>
      <c r="VLI38" s="269"/>
      <c r="VLJ38" s="269"/>
      <c r="VLK38" s="269"/>
      <c r="VLL38" s="269"/>
      <c r="VLM38" s="269"/>
      <c r="VLN38" s="269"/>
      <c r="VLO38" s="269"/>
      <c r="VLP38" s="269"/>
      <c r="VLQ38" s="269"/>
      <c r="VLR38" s="269"/>
      <c r="VLS38" s="269"/>
      <c r="VLT38" s="269"/>
      <c r="VLU38" s="269"/>
      <c r="VLV38" s="269"/>
      <c r="VLW38" s="269"/>
      <c r="VLX38" s="269"/>
      <c r="VLY38" s="269"/>
      <c r="VLZ38" s="269"/>
      <c r="VMA38" s="269"/>
      <c r="VMB38" s="269"/>
      <c r="VMC38" s="269"/>
      <c r="VMD38" s="269"/>
      <c r="VME38" s="269"/>
      <c r="VMF38" s="269"/>
      <c r="VMG38" s="269"/>
      <c r="VMH38" s="269"/>
      <c r="VMI38" s="269"/>
      <c r="VMJ38" s="269"/>
      <c r="VMK38" s="269"/>
      <c r="VML38" s="269"/>
      <c r="VMM38" s="269"/>
      <c r="VMN38" s="269"/>
      <c r="VMO38" s="269"/>
      <c r="VMP38" s="269"/>
      <c r="VMQ38" s="269"/>
      <c r="VMR38" s="269"/>
      <c r="VMS38" s="269"/>
      <c r="VMT38" s="269"/>
      <c r="VMU38" s="269"/>
      <c r="VMV38" s="269"/>
      <c r="VMW38" s="269"/>
      <c r="VMX38" s="269"/>
      <c r="VMY38" s="269"/>
      <c r="VMZ38" s="269"/>
      <c r="VNA38" s="269"/>
      <c r="VNB38" s="269"/>
      <c r="VNC38" s="269"/>
      <c r="VND38" s="269"/>
      <c r="VNE38" s="269"/>
      <c r="VNF38" s="269"/>
      <c r="VNG38" s="269"/>
      <c r="VNH38" s="269"/>
      <c r="VNI38" s="269"/>
      <c r="VNJ38" s="269"/>
      <c r="VNK38" s="269"/>
      <c r="VNL38" s="269"/>
      <c r="VNM38" s="269"/>
      <c r="VNN38" s="269"/>
      <c r="VNO38" s="269"/>
      <c r="VNP38" s="269"/>
      <c r="VNQ38" s="269"/>
      <c r="VNR38" s="269"/>
      <c r="VNS38" s="269"/>
      <c r="VNT38" s="269"/>
      <c r="VNU38" s="269"/>
      <c r="VNV38" s="269"/>
      <c r="VNW38" s="269"/>
      <c r="VNX38" s="269"/>
      <c r="VNY38" s="269"/>
      <c r="VNZ38" s="269"/>
      <c r="VOA38" s="269"/>
      <c r="VOB38" s="269"/>
      <c r="VOC38" s="269"/>
      <c r="VOD38" s="269"/>
      <c r="VOE38" s="269"/>
      <c r="VOF38" s="269"/>
      <c r="VOG38" s="269"/>
      <c r="VOH38" s="269"/>
      <c r="VOI38" s="269"/>
      <c r="VOJ38" s="269"/>
      <c r="VOK38" s="269"/>
      <c r="VOL38" s="269"/>
      <c r="VOM38" s="269"/>
      <c r="VON38" s="269"/>
      <c r="VOO38" s="269"/>
      <c r="VOP38" s="269"/>
      <c r="VOQ38" s="269"/>
      <c r="VOR38" s="269"/>
      <c r="VOS38" s="269"/>
      <c r="VOT38" s="269"/>
      <c r="VOU38" s="269"/>
      <c r="VOV38" s="269"/>
      <c r="VOW38" s="269"/>
      <c r="VOX38" s="269"/>
      <c r="VOY38" s="269"/>
      <c r="VOZ38" s="269"/>
      <c r="VPA38" s="269"/>
      <c r="VPB38" s="269"/>
      <c r="VPC38" s="269"/>
      <c r="VPD38" s="269"/>
      <c r="VPE38" s="269"/>
      <c r="VPF38" s="269"/>
      <c r="VPG38" s="269"/>
      <c r="VPH38" s="269"/>
      <c r="VPI38" s="269"/>
      <c r="VPJ38" s="269"/>
      <c r="VPK38" s="269"/>
      <c r="VPL38" s="269"/>
      <c r="VPM38" s="269"/>
      <c r="VPN38" s="269"/>
      <c r="VPO38" s="269"/>
      <c r="VPP38" s="269"/>
      <c r="VPQ38" s="269"/>
      <c r="VPR38" s="269"/>
      <c r="VPS38" s="269"/>
      <c r="VPT38" s="269"/>
      <c r="VPU38" s="269"/>
      <c r="VPV38" s="269"/>
      <c r="VPW38" s="269"/>
      <c r="VPX38" s="269"/>
      <c r="VPY38" s="269"/>
      <c r="VPZ38" s="269"/>
      <c r="VQA38" s="269"/>
      <c r="VQB38" s="269"/>
      <c r="VQC38" s="269"/>
      <c r="VQD38" s="269"/>
      <c r="VQE38" s="269"/>
      <c r="VQF38" s="269"/>
      <c r="VQG38" s="269"/>
      <c r="VQH38" s="269"/>
      <c r="VQI38" s="269"/>
      <c r="VQJ38" s="269"/>
      <c r="VQK38" s="269"/>
      <c r="VQL38" s="269"/>
      <c r="VQM38" s="269"/>
      <c r="VQN38" s="269"/>
      <c r="VQO38" s="269"/>
      <c r="VQP38" s="269"/>
      <c r="VQQ38" s="269"/>
      <c r="VQR38" s="269"/>
      <c r="VQS38" s="269"/>
      <c r="VQT38" s="269"/>
      <c r="VQU38" s="269"/>
      <c r="VQV38" s="269"/>
      <c r="VQW38" s="269"/>
      <c r="VQX38" s="269"/>
      <c r="VQY38" s="269"/>
      <c r="VQZ38" s="269"/>
      <c r="VRA38" s="269"/>
      <c r="VRB38" s="269"/>
      <c r="VRC38" s="269"/>
      <c r="VRD38" s="269"/>
      <c r="VRE38" s="269"/>
      <c r="VRF38" s="269"/>
      <c r="VRG38" s="269"/>
      <c r="VRH38" s="269"/>
      <c r="VRI38" s="269"/>
      <c r="VRJ38" s="269"/>
      <c r="VRK38" s="269"/>
      <c r="VRL38" s="269"/>
      <c r="VRM38" s="269"/>
      <c r="VRN38" s="269"/>
      <c r="VRO38" s="269"/>
      <c r="VRP38" s="269"/>
      <c r="VRQ38" s="269"/>
      <c r="VRR38" s="269"/>
      <c r="VRS38" s="269"/>
      <c r="VRT38" s="269"/>
      <c r="VRU38" s="269"/>
      <c r="VRV38" s="269"/>
      <c r="VRW38" s="269"/>
      <c r="VRX38" s="269"/>
      <c r="VRY38" s="269"/>
      <c r="VRZ38" s="269"/>
      <c r="VSA38" s="269"/>
      <c r="VSB38" s="269"/>
      <c r="VSC38" s="269"/>
      <c r="VSD38" s="269"/>
      <c r="VSE38" s="269"/>
      <c r="VSF38" s="269"/>
      <c r="VSG38" s="269"/>
      <c r="VSH38" s="269"/>
      <c r="VSI38" s="269"/>
      <c r="VSJ38" s="269"/>
      <c r="VSK38" s="269"/>
      <c r="VSL38" s="269"/>
      <c r="VSM38" s="269"/>
      <c r="VSN38" s="269"/>
      <c r="VSO38" s="269"/>
      <c r="VSP38" s="269"/>
      <c r="VSQ38" s="269"/>
      <c r="VSR38" s="269"/>
      <c r="VSS38" s="269"/>
      <c r="VST38" s="269"/>
      <c r="VSU38" s="269"/>
      <c r="VSV38" s="269"/>
      <c r="VSW38" s="269"/>
      <c r="VSX38" s="269"/>
      <c r="VSY38" s="269"/>
      <c r="VSZ38" s="269"/>
      <c r="VTA38" s="269"/>
      <c r="VTB38" s="269"/>
      <c r="VTC38" s="269"/>
      <c r="VTD38" s="269"/>
      <c r="VTE38" s="269"/>
      <c r="VTF38" s="269"/>
      <c r="VTG38" s="269"/>
      <c r="VTH38" s="269"/>
      <c r="VTI38" s="269"/>
      <c r="VTJ38" s="269"/>
      <c r="VTK38" s="269"/>
      <c r="VTL38" s="269"/>
      <c r="VTM38" s="269"/>
      <c r="VTN38" s="269"/>
      <c r="VTO38" s="269"/>
      <c r="VTP38" s="269"/>
      <c r="VTQ38" s="269"/>
      <c r="VTR38" s="269"/>
      <c r="VTS38" s="269"/>
      <c r="VTT38" s="269"/>
      <c r="VTU38" s="269"/>
      <c r="VTV38" s="269"/>
      <c r="VTW38" s="269"/>
      <c r="VTX38" s="269"/>
      <c r="VTY38" s="269"/>
      <c r="VTZ38" s="269"/>
      <c r="VUA38" s="269"/>
      <c r="VUB38" s="269"/>
      <c r="VUC38" s="269"/>
      <c r="VUD38" s="269"/>
      <c r="VUE38" s="269"/>
      <c r="VUF38" s="269"/>
      <c r="VUG38" s="269"/>
      <c r="VUH38" s="269"/>
      <c r="VUI38" s="269"/>
      <c r="VUJ38" s="269"/>
      <c r="VUK38" s="269"/>
      <c r="VUL38" s="269"/>
      <c r="VUM38" s="269"/>
      <c r="VUN38" s="269"/>
      <c r="VUO38" s="269"/>
      <c r="VUP38" s="269"/>
      <c r="VUQ38" s="269"/>
      <c r="VUR38" s="269"/>
      <c r="VUS38" s="269"/>
      <c r="VUT38" s="269"/>
      <c r="VUU38" s="269"/>
      <c r="VUV38" s="269"/>
      <c r="VUW38" s="269"/>
      <c r="VUX38" s="269"/>
      <c r="VUY38" s="269"/>
      <c r="VUZ38" s="269"/>
      <c r="VVA38" s="269"/>
      <c r="VVB38" s="269"/>
      <c r="VVC38" s="269"/>
      <c r="VVD38" s="269"/>
      <c r="VVE38" s="269"/>
      <c r="VVF38" s="269"/>
      <c r="VVG38" s="269"/>
      <c r="VVH38" s="269"/>
      <c r="VVI38" s="269"/>
      <c r="VVJ38" s="269"/>
      <c r="VVK38" s="269"/>
      <c r="VVL38" s="269"/>
      <c r="VVM38" s="269"/>
      <c r="VVN38" s="269"/>
      <c r="VVO38" s="269"/>
      <c r="VVP38" s="269"/>
      <c r="VVQ38" s="269"/>
      <c r="VVR38" s="269"/>
      <c r="VVS38" s="269"/>
      <c r="VVT38" s="269"/>
      <c r="VVU38" s="269"/>
      <c r="VVV38" s="269"/>
      <c r="VVW38" s="269"/>
      <c r="VVX38" s="269"/>
      <c r="VVY38" s="269"/>
      <c r="VVZ38" s="269"/>
      <c r="VWA38" s="269"/>
      <c r="VWB38" s="269"/>
      <c r="VWC38" s="269"/>
      <c r="VWD38" s="269"/>
      <c r="VWE38" s="269"/>
      <c r="VWF38" s="269"/>
      <c r="VWG38" s="269"/>
      <c r="VWH38" s="269"/>
      <c r="VWI38" s="269"/>
      <c r="VWJ38" s="269"/>
      <c r="VWK38" s="269"/>
      <c r="VWL38" s="269"/>
      <c r="VWM38" s="269"/>
      <c r="VWN38" s="269"/>
      <c r="VWO38" s="269"/>
      <c r="VWP38" s="269"/>
      <c r="VWQ38" s="269"/>
      <c r="VWR38" s="269"/>
      <c r="VWS38" s="269"/>
      <c r="VWT38" s="269"/>
      <c r="VWU38" s="269"/>
      <c r="VWV38" s="269"/>
      <c r="VWW38" s="269"/>
      <c r="VWX38" s="269"/>
      <c r="VWY38" s="269"/>
      <c r="VWZ38" s="269"/>
      <c r="VXA38" s="269"/>
      <c r="VXB38" s="269"/>
      <c r="VXC38" s="269"/>
      <c r="VXD38" s="269"/>
      <c r="VXE38" s="269"/>
      <c r="VXF38" s="269"/>
      <c r="VXG38" s="269"/>
      <c r="VXH38" s="269"/>
      <c r="VXI38" s="269"/>
      <c r="VXJ38" s="269"/>
      <c r="VXK38" s="269"/>
      <c r="VXL38" s="269"/>
      <c r="VXM38" s="269"/>
      <c r="VXN38" s="269"/>
      <c r="VXO38" s="269"/>
      <c r="VXP38" s="269"/>
      <c r="VXQ38" s="269"/>
      <c r="VXR38" s="269"/>
      <c r="VXS38" s="269"/>
      <c r="VXT38" s="269"/>
      <c r="VXU38" s="269"/>
      <c r="VXV38" s="269"/>
      <c r="VXW38" s="269"/>
      <c r="VXX38" s="269"/>
      <c r="VXY38" s="269"/>
      <c r="VXZ38" s="269"/>
      <c r="VYA38" s="269"/>
      <c r="VYB38" s="269"/>
      <c r="VYC38" s="269"/>
      <c r="VYD38" s="269"/>
      <c r="VYE38" s="269"/>
      <c r="VYF38" s="269"/>
      <c r="VYG38" s="269"/>
      <c r="VYH38" s="269"/>
      <c r="VYI38" s="269"/>
      <c r="VYJ38" s="269"/>
      <c r="VYK38" s="269"/>
      <c r="VYL38" s="269"/>
      <c r="VYM38" s="269"/>
      <c r="VYN38" s="269"/>
      <c r="VYO38" s="269"/>
      <c r="VYP38" s="269"/>
      <c r="VYQ38" s="269"/>
      <c r="VYR38" s="269"/>
      <c r="VYS38" s="269"/>
      <c r="VYT38" s="269"/>
      <c r="VYU38" s="269"/>
      <c r="VYV38" s="269"/>
      <c r="VYW38" s="269"/>
      <c r="VYX38" s="269"/>
      <c r="VYY38" s="269"/>
      <c r="VYZ38" s="269"/>
      <c r="VZA38" s="269"/>
      <c r="VZB38" s="269"/>
      <c r="VZC38" s="269"/>
      <c r="VZD38" s="269"/>
      <c r="VZE38" s="269"/>
      <c r="VZF38" s="269"/>
      <c r="VZG38" s="269"/>
      <c r="VZH38" s="269"/>
      <c r="VZI38" s="269"/>
      <c r="VZJ38" s="269"/>
      <c r="VZK38" s="269"/>
      <c r="VZL38" s="269"/>
      <c r="VZM38" s="269"/>
      <c r="VZN38" s="269"/>
      <c r="VZO38" s="269"/>
      <c r="VZP38" s="269"/>
      <c r="VZQ38" s="269"/>
      <c r="VZR38" s="269"/>
      <c r="VZS38" s="269"/>
      <c r="VZT38" s="269"/>
      <c r="VZU38" s="269"/>
      <c r="VZV38" s="269"/>
      <c r="VZW38" s="269"/>
      <c r="VZX38" s="269"/>
      <c r="VZY38" s="269"/>
      <c r="VZZ38" s="269"/>
      <c r="WAA38" s="269"/>
      <c r="WAB38" s="269"/>
      <c r="WAC38" s="269"/>
      <c r="WAD38" s="269"/>
      <c r="WAE38" s="269"/>
      <c r="WAF38" s="269"/>
      <c r="WAG38" s="269"/>
      <c r="WAH38" s="269"/>
      <c r="WAI38" s="269"/>
      <c r="WAJ38" s="269"/>
      <c r="WAK38" s="269"/>
      <c r="WAL38" s="269"/>
      <c r="WAM38" s="269"/>
      <c r="WAN38" s="269"/>
      <c r="WAO38" s="269"/>
      <c r="WAP38" s="269"/>
      <c r="WAQ38" s="269"/>
      <c r="WAR38" s="269"/>
      <c r="WAS38" s="269"/>
      <c r="WAT38" s="269"/>
      <c r="WAU38" s="269"/>
      <c r="WAV38" s="269"/>
      <c r="WAW38" s="269"/>
      <c r="WAX38" s="269"/>
      <c r="WAY38" s="269"/>
      <c r="WAZ38" s="269"/>
      <c r="WBA38" s="269"/>
      <c r="WBB38" s="269"/>
      <c r="WBC38" s="269"/>
      <c r="WBD38" s="269"/>
      <c r="WBE38" s="269"/>
      <c r="WBF38" s="269"/>
      <c r="WBG38" s="269"/>
      <c r="WBH38" s="269"/>
      <c r="WBI38" s="269"/>
      <c r="WBJ38" s="269"/>
      <c r="WBK38" s="269"/>
      <c r="WBL38" s="269"/>
      <c r="WBM38" s="269"/>
      <c r="WBN38" s="269"/>
      <c r="WBO38" s="269"/>
      <c r="WBP38" s="269"/>
      <c r="WBQ38" s="269"/>
      <c r="WBR38" s="269"/>
      <c r="WBS38" s="269"/>
      <c r="WBT38" s="269"/>
      <c r="WBU38" s="269"/>
      <c r="WBV38" s="269"/>
      <c r="WBW38" s="269"/>
      <c r="WBX38" s="269"/>
      <c r="WBY38" s="269"/>
      <c r="WBZ38" s="269"/>
      <c r="WCA38" s="269"/>
      <c r="WCB38" s="269"/>
      <c r="WCC38" s="269"/>
      <c r="WCD38" s="269"/>
      <c r="WCE38" s="269"/>
      <c r="WCF38" s="269"/>
      <c r="WCG38" s="269"/>
      <c r="WCH38" s="269"/>
      <c r="WCI38" s="269"/>
      <c r="WCJ38" s="269"/>
      <c r="WCK38" s="269"/>
      <c r="WCL38" s="269"/>
      <c r="WCM38" s="269"/>
      <c r="WCN38" s="269"/>
      <c r="WCO38" s="269"/>
      <c r="WCP38" s="269"/>
      <c r="WCQ38" s="269"/>
      <c r="WCR38" s="269"/>
      <c r="WCS38" s="269"/>
      <c r="WCT38" s="269"/>
      <c r="WCU38" s="269"/>
      <c r="WCV38" s="269"/>
      <c r="WCW38" s="269"/>
      <c r="WCX38" s="269"/>
      <c r="WCY38" s="269"/>
      <c r="WCZ38" s="269"/>
      <c r="WDA38" s="269"/>
      <c r="WDB38" s="269"/>
      <c r="WDC38" s="269"/>
      <c r="WDD38" s="269"/>
      <c r="WDE38" s="269"/>
      <c r="WDF38" s="269"/>
      <c r="WDG38" s="269"/>
      <c r="WDH38" s="269"/>
      <c r="WDI38" s="269"/>
      <c r="WDJ38" s="269"/>
      <c r="WDK38" s="269"/>
      <c r="WDL38" s="269"/>
      <c r="WDM38" s="269"/>
      <c r="WDN38" s="269"/>
      <c r="WDO38" s="269"/>
      <c r="WDP38" s="269"/>
      <c r="WDQ38" s="269"/>
      <c r="WDR38" s="269"/>
      <c r="WDS38" s="269"/>
      <c r="WDT38" s="269"/>
      <c r="WDU38" s="269"/>
      <c r="WDV38" s="269"/>
      <c r="WDW38" s="269"/>
      <c r="WDX38" s="269"/>
      <c r="WDY38" s="269"/>
      <c r="WDZ38" s="269"/>
      <c r="WEA38" s="269"/>
      <c r="WEB38" s="269"/>
      <c r="WEC38" s="269"/>
      <c r="WED38" s="269"/>
      <c r="WEE38" s="269"/>
      <c r="WEF38" s="269"/>
      <c r="WEG38" s="269"/>
      <c r="WEH38" s="269"/>
      <c r="WEI38" s="269"/>
      <c r="WEJ38" s="269"/>
      <c r="WEK38" s="269"/>
      <c r="WEL38" s="269"/>
      <c r="WEM38" s="269"/>
      <c r="WEN38" s="269"/>
      <c r="WEO38" s="269"/>
      <c r="WEP38" s="269"/>
      <c r="WEQ38" s="269"/>
      <c r="WER38" s="269"/>
      <c r="WES38" s="269"/>
      <c r="WET38" s="269"/>
      <c r="WEU38" s="269"/>
      <c r="WEV38" s="269"/>
      <c r="WEW38" s="269"/>
      <c r="WEX38" s="269"/>
      <c r="WEY38" s="269"/>
      <c r="WEZ38" s="269"/>
      <c r="WFA38" s="269"/>
      <c r="WFB38" s="269"/>
      <c r="WFC38" s="269"/>
      <c r="WFD38" s="269"/>
      <c r="WFE38" s="269"/>
      <c r="WFF38" s="269"/>
      <c r="WFG38" s="269"/>
      <c r="WFH38" s="269"/>
      <c r="WFI38" s="269"/>
      <c r="WFJ38" s="269"/>
      <c r="WFK38" s="269"/>
      <c r="WFL38" s="269"/>
      <c r="WFM38" s="269"/>
      <c r="WFN38" s="269"/>
      <c r="WFO38" s="269"/>
      <c r="WFP38" s="269"/>
      <c r="WFQ38" s="269"/>
      <c r="WFR38" s="269"/>
      <c r="WFS38" s="269"/>
      <c r="WFT38" s="269"/>
      <c r="WFU38" s="269"/>
      <c r="WFV38" s="269"/>
      <c r="WFW38" s="269"/>
      <c r="WFX38" s="269"/>
      <c r="WFY38" s="269"/>
      <c r="WFZ38" s="269"/>
      <c r="WGA38" s="269"/>
      <c r="WGB38" s="269"/>
      <c r="WGC38" s="269"/>
      <c r="WGD38" s="269"/>
      <c r="WGE38" s="269"/>
      <c r="WGF38" s="269"/>
      <c r="WGG38" s="269"/>
      <c r="WGH38" s="269"/>
      <c r="WGI38" s="269"/>
      <c r="WGJ38" s="269"/>
      <c r="WGK38" s="269"/>
      <c r="WGL38" s="269"/>
      <c r="WGM38" s="269"/>
      <c r="WGN38" s="269"/>
      <c r="WGO38" s="269"/>
      <c r="WGP38" s="269"/>
      <c r="WGQ38" s="269"/>
      <c r="WGR38" s="269"/>
      <c r="WGS38" s="269"/>
      <c r="WGT38" s="269"/>
      <c r="WGU38" s="269"/>
      <c r="WGV38" s="269"/>
      <c r="WGW38" s="269"/>
      <c r="WGX38" s="269"/>
      <c r="WGY38" s="269"/>
      <c r="WGZ38" s="269"/>
      <c r="WHA38" s="269"/>
      <c r="WHB38" s="269"/>
      <c r="WHC38" s="269"/>
      <c r="WHD38" s="269"/>
      <c r="WHE38" s="269"/>
      <c r="WHF38" s="269"/>
      <c r="WHG38" s="269"/>
      <c r="WHH38" s="269"/>
      <c r="WHI38" s="269"/>
      <c r="WHJ38" s="269"/>
      <c r="WHK38" s="269"/>
      <c r="WHL38" s="269"/>
      <c r="WHM38" s="269"/>
      <c r="WHN38" s="269"/>
      <c r="WHO38" s="269"/>
      <c r="WHP38" s="269"/>
      <c r="WHQ38" s="269"/>
      <c r="WHR38" s="269"/>
      <c r="WHS38" s="269"/>
      <c r="WHT38" s="269"/>
      <c r="WHU38" s="269"/>
      <c r="WHV38" s="269"/>
      <c r="WHW38" s="269"/>
      <c r="WHX38" s="269"/>
      <c r="WHY38" s="269"/>
      <c r="WHZ38" s="269"/>
      <c r="WIA38" s="269"/>
      <c r="WIB38" s="269"/>
      <c r="WIC38" s="269"/>
      <c r="WID38" s="269"/>
      <c r="WIE38" s="269"/>
      <c r="WIF38" s="269"/>
      <c r="WIG38" s="269"/>
      <c r="WIH38" s="269"/>
      <c r="WII38" s="269"/>
      <c r="WIJ38" s="269"/>
      <c r="WIK38" s="269"/>
      <c r="WIL38" s="269"/>
      <c r="WIM38" s="269"/>
      <c r="WIN38" s="269"/>
      <c r="WIO38" s="269"/>
      <c r="WIP38" s="269"/>
      <c r="WIQ38" s="269"/>
      <c r="WIR38" s="269"/>
      <c r="WIS38" s="269"/>
      <c r="WIT38" s="269"/>
      <c r="WIU38" s="269"/>
      <c r="WIV38" s="269"/>
      <c r="WIW38" s="269"/>
      <c r="WIX38" s="269"/>
      <c r="WIY38" s="269"/>
      <c r="WIZ38" s="269"/>
      <c r="WJA38" s="269"/>
      <c r="WJB38" s="269"/>
      <c r="WJC38" s="269"/>
      <c r="WJD38" s="269"/>
      <c r="WJE38" s="269"/>
      <c r="WJF38" s="269"/>
      <c r="WJG38" s="269"/>
      <c r="WJH38" s="269"/>
      <c r="WJI38" s="269"/>
      <c r="WJJ38" s="269"/>
      <c r="WJK38" s="269"/>
      <c r="WJL38" s="269"/>
      <c r="WJM38" s="269"/>
      <c r="WJN38" s="269"/>
      <c r="WJO38" s="269"/>
      <c r="WJP38" s="269"/>
      <c r="WJQ38" s="269"/>
      <c r="WJR38" s="269"/>
      <c r="WJS38" s="269"/>
      <c r="WJT38" s="269"/>
      <c r="WJU38" s="269"/>
      <c r="WJV38" s="269"/>
      <c r="WJW38" s="269"/>
      <c r="WJX38" s="269"/>
      <c r="WJY38" s="269"/>
      <c r="WJZ38" s="269"/>
      <c r="WKA38" s="269"/>
      <c r="WKB38" s="269"/>
      <c r="WKC38" s="269"/>
      <c r="WKD38" s="269"/>
      <c r="WKE38" s="269"/>
      <c r="WKF38" s="269"/>
      <c r="WKG38" s="269"/>
      <c r="WKH38" s="269"/>
      <c r="WKI38" s="269"/>
      <c r="WKJ38" s="269"/>
      <c r="WKK38" s="269"/>
      <c r="WKL38" s="269"/>
      <c r="WKM38" s="269"/>
      <c r="WKN38" s="269"/>
      <c r="WKO38" s="269"/>
      <c r="WKP38" s="269"/>
      <c r="WKQ38" s="269"/>
      <c r="WKR38" s="269"/>
      <c r="WKS38" s="269"/>
      <c r="WKT38" s="269"/>
      <c r="WKU38" s="269"/>
      <c r="WKV38" s="269"/>
      <c r="WKW38" s="269"/>
      <c r="WKX38" s="269"/>
      <c r="WKY38" s="269"/>
      <c r="WKZ38" s="269"/>
      <c r="WLA38" s="269"/>
      <c r="WLB38" s="269"/>
      <c r="WLC38" s="269"/>
      <c r="WLD38" s="269"/>
      <c r="WLE38" s="269"/>
      <c r="WLF38" s="269"/>
      <c r="WLG38" s="269"/>
      <c r="WLH38" s="269"/>
      <c r="WLI38" s="269"/>
      <c r="WLJ38" s="269"/>
      <c r="WLK38" s="269"/>
      <c r="WLL38" s="269"/>
      <c r="WLM38" s="269"/>
      <c r="WLN38" s="269"/>
      <c r="WLO38" s="269"/>
      <c r="WLP38" s="269"/>
      <c r="WLQ38" s="269"/>
      <c r="WLR38" s="269"/>
      <c r="WLS38" s="269"/>
      <c r="WLT38" s="269"/>
      <c r="WLU38" s="269"/>
      <c r="WLV38" s="269"/>
      <c r="WLW38" s="269"/>
      <c r="WLX38" s="269"/>
      <c r="WLY38" s="269"/>
      <c r="WLZ38" s="269"/>
      <c r="WMA38" s="269"/>
      <c r="WMB38" s="269"/>
      <c r="WMC38" s="269"/>
      <c r="WMD38" s="269"/>
      <c r="WME38" s="269"/>
      <c r="WMF38" s="269"/>
      <c r="WMG38" s="269"/>
      <c r="WMH38" s="269"/>
      <c r="WMI38" s="269"/>
      <c r="WMJ38" s="269"/>
      <c r="WMK38" s="269"/>
      <c r="WML38" s="269"/>
      <c r="WMM38" s="269"/>
      <c r="WMN38" s="269"/>
      <c r="WMO38" s="269"/>
      <c r="WMP38" s="269"/>
      <c r="WMQ38" s="269"/>
      <c r="WMR38" s="269"/>
      <c r="WMS38" s="269"/>
      <c r="WMT38" s="269"/>
      <c r="WMU38" s="269"/>
      <c r="WMV38" s="269"/>
      <c r="WMW38" s="269"/>
      <c r="WMX38" s="269"/>
      <c r="WMY38" s="269"/>
      <c r="WMZ38" s="269"/>
      <c r="WNA38" s="269"/>
      <c r="WNB38" s="269"/>
      <c r="WNC38" s="269"/>
      <c r="WND38" s="269"/>
      <c r="WNE38" s="269"/>
      <c r="WNF38" s="269"/>
      <c r="WNG38" s="269"/>
      <c r="WNH38" s="269"/>
      <c r="WNI38" s="269"/>
      <c r="WNJ38" s="269"/>
      <c r="WNK38" s="269"/>
      <c r="WNL38" s="269"/>
      <c r="WNM38" s="269"/>
      <c r="WNN38" s="269"/>
      <c r="WNO38" s="269"/>
      <c r="WNP38" s="269"/>
      <c r="WNQ38" s="269"/>
      <c r="WNR38" s="269"/>
      <c r="WNS38" s="269"/>
      <c r="WNT38" s="269"/>
      <c r="WNU38" s="269"/>
      <c r="WNV38" s="269"/>
      <c r="WNW38" s="269"/>
      <c r="WNX38" s="269"/>
      <c r="WNY38" s="269"/>
      <c r="WNZ38" s="269"/>
      <c r="WOA38" s="269"/>
      <c r="WOB38" s="269"/>
      <c r="WOC38" s="269"/>
      <c r="WOD38" s="269"/>
      <c r="WOE38" s="269"/>
      <c r="WOF38" s="269"/>
      <c r="WOG38" s="269"/>
      <c r="WOH38" s="269"/>
      <c r="WOI38" s="269"/>
      <c r="WOJ38" s="269"/>
      <c r="WOK38" s="269"/>
      <c r="WOL38" s="269"/>
      <c r="WOM38" s="269"/>
      <c r="WON38" s="269"/>
      <c r="WOO38" s="269"/>
      <c r="WOP38" s="269"/>
      <c r="WOQ38" s="269"/>
      <c r="WOR38" s="269"/>
      <c r="WOS38" s="269"/>
      <c r="WOT38" s="269"/>
      <c r="WOU38" s="269"/>
      <c r="WOV38" s="269"/>
      <c r="WOW38" s="269"/>
      <c r="WOX38" s="269"/>
      <c r="WOY38" s="269"/>
      <c r="WOZ38" s="269"/>
      <c r="WPA38" s="269"/>
      <c r="WPB38" s="269"/>
      <c r="WPC38" s="269"/>
      <c r="WPD38" s="269"/>
      <c r="WPE38" s="269"/>
      <c r="WPF38" s="269"/>
      <c r="WPG38" s="269"/>
      <c r="WPH38" s="269"/>
      <c r="WPI38" s="269"/>
      <c r="WPJ38" s="269"/>
      <c r="WPK38" s="269"/>
      <c r="WPL38" s="269"/>
      <c r="WPM38" s="269"/>
      <c r="WPN38" s="269"/>
      <c r="WPO38" s="269"/>
      <c r="WPP38" s="269"/>
      <c r="WPQ38" s="269"/>
      <c r="WPR38" s="269"/>
      <c r="WPS38" s="269"/>
      <c r="WPT38" s="269"/>
      <c r="WPU38" s="269"/>
      <c r="WPV38" s="269"/>
      <c r="WPW38" s="269"/>
      <c r="WPX38" s="269"/>
      <c r="WPY38" s="269"/>
      <c r="WPZ38" s="269"/>
      <c r="WQA38" s="269"/>
      <c r="WQB38" s="269"/>
      <c r="WQC38" s="269"/>
      <c r="WQD38" s="269"/>
      <c r="WQE38" s="269"/>
      <c r="WQF38" s="269"/>
      <c r="WQG38" s="269"/>
      <c r="WQH38" s="269"/>
      <c r="WQI38" s="269"/>
      <c r="WQJ38" s="269"/>
      <c r="WQK38" s="269"/>
      <c r="WQL38" s="269"/>
      <c r="WQM38" s="269"/>
      <c r="WQN38" s="269"/>
      <c r="WQO38" s="269"/>
      <c r="WQP38" s="269"/>
      <c r="WQQ38" s="269"/>
      <c r="WQR38" s="269"/>
      <c r="WQS38" s="269"/>
      <c r="WQT38" s="269"/>
      <c r="WQU38" s="269"/>
      <c r="WQV38" s="269"/>
      <c r="WQW38" s="269"/>
      <c r="WQX38" s="269"/>
      <c r="WQY38" s="269"/>
      <c r="WQZ38" s="269"/>
      <c r="WRA38" s="269"/>
      <c r="WRB38" s="269"/>
      <c r="WRC38" s="269"/>
      <c r="WRD38" s="269"/>
      <c r="WRE38" s="269"/>
      <c r="WRF38" s="269"/>
      <c r="WRG38" s="269"/>
      <c r="WRH38" s="269"/>
      <c r="WRI38" s="269"/>
      <c r="WRJ38" s="269"/>
      <c r="WRK38" s="269"/>
      <c r="WRL38" s="269"/>
      <c r="WRM38" s="269"/>
      <c r="WRN38" s="269"/>
      <c r="WRO38" s="269"/>
      <c r="WRP38" s="269"/>
      <c r="WRQ38" s="269"/>
      <c r="WRR38" s="269"/>
      <c r="WRS38" s="269"/>
      <c r="WRT38" s="269"/>
      <c r="WRU38" s="269"/>
      <c r="WRV38" s="269"/>
      <c r="WRW38" s="269"/>
      <c r="WRX38" s="269"/>
      <c r="WRY38" s="269"/>
      <c r="WRZ38" s="269"/>
      <c r="WSA38" s="269"/>
      <c r="WSB38" s="269"/>
      <c r="WSC38" s="269"/>
      <c r="WSD38" s="269"/>
      <c r="WSE38" s="269"/>
      <c r="WSF38" s="269"/>
      <c r="WSG38" s="269"/>
      <c r="WSH38" s="269"/>
      <c r="WSI38" s="269"/>
      <c r="WSJ38" s="269"/>
      <c r="WSK38" s="269"/>
      <c r="WSL38" s="269"/>
      <c r="WSM38" s="269"/>
      <c r="WSN38" s="269"/>
      <c r="WSO38" s="269"/>
      <c r="WSP38" s="269"/>
      <c r="WSQ38" s="269"/>
      <c r="WSR38" s="269"/>
      <c r="WSS38" s="269"/>
      <c r="WST38" s="269"/>
      <c r="WSU38" s="269"/>
      <c r="WSV38" s="269"/>
      <c r="WSW38" s="269"/>
      <c r="WSX38" s="269"/>
      <c r="WSY38" s="269"/>
      <c r="WSZ38" s="269"/>
      <c r="WTA38" s="269"/>
      <c r="WTB38" s="269"/>
      <c r="WTC38" s="269"/>
      <c r="WTD38" s="269"/>
      <c r="WTE38" s="269"/>
      <c r="WTF38" s="269"/>
      <c r="WTG38" s="269"/>
      <c r="WTH38" s="269"/>
      <c r="WTI38" s="269"/>
      <c r="WTJ38" s="269"/>
      <c r="WTK38" s="269"/>
      <c r="WTL38" s="269"/>
      <c r="WTM38" s="269"/>
      <c r="WTN38" s="269"/>
      <c r="WTO38" s="269"/>
      <c r="WTP38" s="269"/>
      <c r="WTQ38" s="269"/>
      <c r="WTR38" s="269"/>
      <c r="WTS38" s="269"/>
      <c r="WTT38" s="269"/>
      <c r="WTU38" s="269"/>
      <c r="WTV38" s="269"/>
      <c r="WTW38" s="269"/>
      <c r="WTX38" s="269"/>
      <c r="WTY38" s="269"/>
      <c r="WTZ38" s="269"/>
      <c r="WUA38" s="269"/>
      <c r="WUB38" s="269"/>
      <c r="WUC38" s="269"/>
      <c r="WUD38" s="269"/>
      <c r="WUE38" s="269"/>
      <c r="WUF38" s="269"/>
      <c r="WUG38" s="269"/>
      <c r="WUH38" s="269"/>
      <c r="WUI38" s="269"/>
      <c r="WUJ38" s="269"/>
      <c r="WUK38" s="269"/>
      <c r="WUL38" s="269"/>
      <c r="WUM38" s="269"/>
      <c r="WUN38" s="269"/>
      <c r="WUO38" s="269"/>
      <c r="WUP38" s="269"/>
      <c r="WUQ38" s="269"/>
      <c r="WUR38" s="269"/>
      <c r="WUS38" s="269"/>
      <c r="WUT38" s="269"/>
      <c r="WUU38" s="269"/>
      <c r="WUV38" s="269"/>
      <c r="WUW38" s="269"/>
      <c r="WUX38" s="269"/>
      <c r="WUY38" s="269"/>
      <c r="WUZ38" s="269"/>
      <c r="WVA38" s="269"/>
      <c r="WVB38" s="269"/>
      <c r="WVC38" s="269"/>
      <c r="WVD38" s="269"/>
      <c r="WVE38" s="269"/>
      <c r="WVF38" s="269"/>
      <c r="WVG38" s="269"/>
      <c r="WVH38" s="269"/>
      <c r="WVI38" s="269"/>
      <c r="WVJ38" s="269"/>
      <c r="WVK38" s="269"/>
      <c r="WVL38" s="269"/>
      <c r="WVM38" s="269"/>
      <c r="WVN38" s="269"/>
      <c r="WVO38" s="269"/>
      <c r="WVP38" s="269"/>
      <c r="WVQ38" s="269"/>
      <c r="WVR38" s="269"/>
      <c r="WVS38" s="269"/>
      <c r="WVT38" s="269"/>
      <c r="WVU38" s="269"/>
      <c r="WVV38" s="269"/>
      <c r="WVW38" s="269"/>
      <c r="WVX38" s="269"/>
      <c r="WVY38" s="269"/>
      <c r="WVZ38" s="269"/>
      <c r="WWA38" s="269"/>
      <c r="WWB38" s="269"/>
      <c r="WWC38" s="269"/>
      <c r="WWD38" s="269"/>
      <c r="WWE38" s="269"/>
      <c r="WWF38" s="269"/>
      <c r="WWG38" s="269"/>
      <c r="WWH38" s="269"/>
      <c r="WWI38" s="269"/>
      <c r="WWJ38" s="269"/>
      <c r="WWK38" s="269"/>
      <c r="WWL38" s="269"/>
      <c r="WWM38" s="269"/>
      <c r="WWN38" s="269"/>
      <c r="WWO38" s="269"/>
      <c r="WWP38" s="269"/>
      <c r="WWQ38" s="269"/>
      <c r="WWR38" s="269"/>
      <c r="WWS38" s="269"/>
      <c r="WWT38" s="269"/>
      <c r="WWU38" s="269"/>
      <c r="WWV38" s="269"/>
      <c r="WWW38" s="269"/>
      <c r="WWX38" s="269"/>
      <c r="WWY38" s="269"/>
      <c r="WWZ38" s="269"/>
      <c r="WXA38" s="269"/>
      <c r="WXB38" s="269"/>
      <c r="WXC38" s="269"/>
      <c r="WXD38" s="269"/>
      <c r="WXE38" s="269"/>
      <c r="WXF38" s="269"/>
      <c r="WXG38" s="269"/>
      <c r="WXH38" s="269"/>
      <c r="WXI38" s="269"/>
      <c r="WXJ38" s="269"/>
      <c r="WXK38" s="269"/>
      <c r="WXL38" s="269"/>
      <c r="WXM38" s="269"/>
      <c r="WXN38" s="269"/>
      <c r="WXO38" s="269"/>
      <c r="WXP38" s="269"/>
      <c r="WXQ38" s="269"/>
      <c r="WXR38" s="269"/>
      <c r="WXS38" s="269"/>
      <c r="WXT38" s="269"/>
      <c r="WXU38" s="269"/>
      <c r="WXV38" s="269"/>
      <c r="WXW38" s="269"/>
      <c r="WXX38" s="269"/>
      <c r="WXY38" s="269"/>
      <c r="WXZ38" s="269"/>
      <c r="WYA38" s="269"/>
      <c r="WYB38" s="269"/>
      <c r="WYC38" s="269"/>
      <c r="WYD38" s="269"/>
      <c r="WYE38" s="269"/>
      <c r="WYF38" s="269"/>
      <c r="WYG38" s="269"/>
      <c r="WYH38" s="269"/>
      <c r="WYI38" s="269"/>
      <c r="WYJ38" s="269"/>
      <c r="WYK38" s="269"/>
      <c r="WYL38" s="269"/>
      <c r="WYM38" s="269"/>
      <c r="WYN38" s="269"/>
      <c r="WYO38" s="269"/>
      <c r="WYP38" s="269"/>
      <c r="WYQ38" s="269"/>
      <c r="WYR38" s="269"/>
      <c r="WYS38" s="269"/>
      <c r="WYT38" s="269"/>
      <c r="WYU38" s="269"/>
      <c r="WYV38" s="269"/>
      <c r="WYW38" s="269"/>
      <c r="WYX38" s="269"/>
      <c r="WYY38" s="269"/>
      <c r="WYZ38" s="269"/>
      <c r="WZA38" s="269"/>
      <c r="WZB38" s="269"/>
      <c r="WZC38" s="269"/>
      <c r="WZD38" s="269"/>
      <c r="WZE38" s="269"/>
      <c r="WZF38" s="269"/>
      <c r="WZG38" s="269"/>
      <c r="WZH38" s="269"/>
      <c r="WZI38" s="269"/>
      <c r="WZJ38" s="269"/>
      <c r="WZK38" s="269"/>
      <c r="WZL38" s="269"/>
      <c r="WZM38" s="269"/>
      <c r="WZN38" s="269"/>
      <c r="WZO38" s="269"/>
      <c r="WZP38" s="269"/>
      <c r="WZQ38" s="269"/>
      <c r="WZR38" s="269"/>
      <c r="WZS38" s="269"/>
      <c r="WZT38" s="269"/>
      <c r="WZU38" s="269"/>
      <c r="WZV38" s="269"/>
      <c r="WZW38" s="269"/>
      <c r="WZX38" s="269"/>
      <c r="WZY38" s="269"/>
      <c r="WZZ38" s="269"/>
      <c r="XAA38" s="269"/>
      <c r="XAB38" s="269"/>
      <c r="XAC38" s="269"/>
      <c r="XAD38" s="269"/>
      <c r="XAE38" s="269"/>
      <c r="XAF38" s="269"/>
      <c r="XAG38" s="269"/>
      <c r="XAH38" s="269"/>
      <c r="XAI38" s="269"/>
      <c r="XAJ38" s="269"/>
      <c r="XAK38" s="269"/>
      <c r="XAL38" s="269"/>
      <c r="XAM38" s="269"/>
      <c r="XAN38" s="269"/>
      <c r="XAO38" s="269"/>
      <c r="XAP38" s="269"/>
      <c r="XAQ38" s="269"/>
      <c r="XAR38" s="269"/>
      <c r="XAS38" s="269"/>
      <c r="XAT38" s="269"/>
      <c r="XAU38" s="269"/>
      <c r="XAV38" s="269"/>
      <c r="XAW38" s="269"/>
      <c r="XAX38" s="269"/>
      <c r="XAY38" s="269"/>
      <c r="XAZ38" s="269"/>
      <c r="XBA38" s="269"/>
      <c r="XBB38" s="269"/>
      <c r="XBC38" s="269"/>
      <c r="XBD38" s="269"/>
      <c r="XBE38" s="269"/>
      <c r="XBF38" s="269"/>
      <c r="XBG38" s="269"/>
      <c r="XBH38" s="269"/>
      <c r="XBI38" s="269"/>
      <c r="XBJ38" s="269"/>
      <c r="XBK38" s="269"/>
      <c r="XBL38" s="269"/>
      <c r="XBM38" s="269"/>
      <c r="XBN38" s="269"/>
      <c r="XBO38" s="269"/>
      <c r="XBP38" s="269"/>
      <c r="XBQ38" s="269"/>
      <c r="XBR38" s="269"/>
      <c r="XBS38" s="269"/>
      <c r="XBT38" s="269"/>
      <c r="XBU38" s="269"/>
      <c r="XBV38" s="269"/>
      <c r="XBW38" s="269"/>
      <c r="XBX38" s="269"/>
      <c r="XBY38" s="269"/>
      <c r="XBZ38" s="269"/>
      <c r="XCA38" s="269"/>
      <c r="XCB38" s="269"/>
      <c r="XCC38" s="269"/>
      <c r="XCD38" s="269"/>
      <c r="XCE38" s="269"/>
      <c r="XCF38" s="269"/>
      <c r="XCG38" s="269"/>
      <c r="XCH38" s="269"/>
      <c r="XCI38" s="269"/>
      <c r="XCJ38" s="269"/>
      <c r="XCK38" s="269"/>
      <c r="XCL38" s="269"/>
      <c r="XCM38" s="269"/>
      <c r="XCN38" s="269"/>
      <c r="XCO38" s="269"/>
      <c r="XCP38" s="269"/>
      <c r="XCQ38" s="269"/>
      <c r="XCR38" s="269"/>
      <c r="XCS38" s="269"/>
      <c r="XCT38" s="269"/>
      <c r="XCU38" s="269"/>
      <c r="XCV38" s="269"/>
      <c r="XCW38" s="269"/>
      <c r="XCX38" s="269"/>
      <c r="XCY38" s="269"/>
      <c r="XCZ38" s="269"/>
      <c r="XDA38" s="269"/>
      <c r="XDB38" s="269"/>
      <c r="XDC38" s="269"/>
      <c r="XDD38" s="269"/>
      <c r="XDE38" s="269"/>
      <c r="XDF38" s="269"/>
      <c r="XDG38" s="269"/>
      <c r="XDH38" s="269"/>
      <c r="XDI38" s="269"/>
      <c r="XDJ38" s="269"/>
      <c r="XDK38" s="269"/>
      <c r="XDL38" s="269"/>
      <c r="XDM38" s="269"/>
      <c r="XDN38" s="269"/>
      <c r="XDO38" s="269"/>
      <c r="XDP38" s="269"/>
      <c r="XDQ38" s="269"/>
      <c r="XDR38" s="269"/>
      <c r="XDS38" s="269"/>
      <c r="XDT38" s="269"/>
      <c r="XDU38" s="269"/>
      <c r="XDV38" s="269"/>
      <c r="XDW38" s="269"/>
      <c r="XDX38" s="269"/>
      <c r="XDY38" s="269"/>
      <c r="XDZ38" s="269"/>
      <c r="XEA38" s="269"/>
      <c r="XEB38" s="269"/>
      <c r="XEC38" s="269"/>
      <c r="XED38" s="269"/>
      <c r="XEE38" s="269"/>
      <c r="XEF38" s="269"/>
      <c r="XEG38" s="269"/>
      <c r="XEH38" s="269"/>
      <c r="XEI38" s="269"/>
      <c r="XEJ38" s="269"/>
      <c r="XEK38" s="269"/>
      <c r="XEL38" s="269"/>
      <c r="XEM38" s="269"/>
      <c r="XEN38" s="269"/>
      <c r="XEO38" s="269"/>
      <c r="XEP38" s="269"/>
      <c r="XEQ38" s="269"/>
      <c r="XER38" s="269"/>
      <c r="XES38" s="269"/>
      <c r="XET38" s="269"/>
      <c r="XEU38" s="269"/>
      <c r="XEV38" s="269"/>
      <c r="XEW38" s="269"/>
      <c r="XEX38" s="269"/>
      <c r="XEY38" s="269"/>
      <c r="XEZ38" s="269"/>
      <c r="XFA38" s="269"/>
      <c r="XFB38" s="269"/>
      <c r="XFC38" s="269"/>
      <c r="XFD38" s="269"/>
    </row>
  </sheetData>
  <mergeCells count="1838">
    <mergeCell ref="XEI38:XEQ38"/>
    <mergeCell ref="XER38:XEZ38"/>
    <mergeCell ref="XFA38:XFD38"/>
    <mergeCell ref="XCP38:XCX38"/>
    <mergeCell ref="XCY38:XDG38"/>
    <mergeCell ref="XDH38:XDP38"/>
    <mergeCell ref="XDQ38:XDY38"/>
    <mergeCell ref="XDZ38:XEH38"/>
    <mergeCell ref="XAW38:XBE38"/>
    <mergeCell ref="XBF38:XBN38"/>
    <mergeCell ref="XBO38:XBW38"/>
    <mergeCell ref="XBX38:XCF38"/>
    <mergeCell ref="XCG38:XCO38"/>
    <mergeCell ref="WZD38:WZL38"/>
    <mergeCell ref="WZM38:WZU38"/>
    <mergeCell ref="WZV38:XAD38"/>
    <mergeCell ref="XAE38:XAM38"/>
    <mergeCell ref="XAN38:XAV38"/>
    <mergeCell ref="WXK38:WXS38"/>
    <mergeCell ref="WXT38:WYB38"/>
    <mergeCell ref="WYC38:WYK38"/>
    <mergeCell ref="WYL38:WYT38"/>
    <mergeCell ref="WYU38:WZC38"/>
    <mergeCell ref="WVR38:WVZ38"/>
    <mergeCell ref="WWA38:WWI38"/>
    <mergeCell ref="WWJ38:WWR38"/>
    <mergeCell ref="WWS38:WXA38"/>
    <mergeCell ref="WXB38:WXJ38"/>
    <mergeCell ref="WTY38:WUG38"/>
    <mergeCell ref="WUH38:WUP38"/>
    <mergeCell ref="WUQ38:WUY38"/>
    <mergeCell ref="WUZ38:WVH38"/>
    <mergeCell ref="WVI38:WVQ38"/>
    <mergeCell ref="WSF38:WSN38"/>
    <mergeCell ref="WSO38:WSW38"/>
    <mergeCell ref="WSX38:WTF38"/>
    <mergeCell ref="WTG38:WTO38"/>
    <mergeCell ref="WTP38:WTX38"/>
    <mergeCell ref="WQM38:WQU38"/>
    <mergeCell ref="WQV38:WRD38"/>
    <mergeCell ref="WRE38:WRM38"/>
    <mergeCell ref="WRN38:WRV38"/>
    <mergeCell ref="WRW38:WSE38"/>
    <mergeCell ref="WOT38:WPB38"/>
    <mergeCell ref="WPC38:WPK38"/>
    <mergeCell ref="WPL38:WPT38"/>
    <mergeCell ref="WPU38:WQC38"/>
    <mergeCell ref="WQD38:WQL38"/>
    <mergeCell ref="WNA38:WNI38"/>
    <mergeCell ref="WNJ38:WNR38"/>
    <mergeCell ref="WNS38:WOA38"/>
    <mergeCell ref="WOB38:WOJ38"/>
    <mergeCell ref="WOK38:WOS38"/>
    <mergeCell ref="WLH38:WLP38"/>
    <mergeCell ref="WLQ38:WLY38"/>
    <mergeCell ref="WLZ38:WMH38"/>
    <mergeCell ref="WMI38:WMQ38"/>
    <mergeCell ref="WMR38:WMZ38"/>
    <mergeCell ref="WJO38:WJW38"/>
    <mergeCell ref="WJX38:WKF38"/>
    <mergeCell ref="WKG38:WKO38"/>
    <mergeCell ref="WKP38:WKX38"/>
    <mergeCell ref="WKY38:WLG38"/>
    <mergeCell ref="WHV38:WID38"/>
    <mergeCell ref="WIE38:WIM38"/>
    <mergeCell ref="WIN38:WIV38"/>
    <mergeCell ref="WIW38:WJE38"/>
    <mergeCell ref="WJF38:WJN38"/>
    <mergeCell ref="WGC38:WGK38"/>
    <mergeCell ref="WGL38:WGT38"/>
    <mergeCell ref="WGU38:WHC38"/>
    <mergeCell ref="WHD38:WHL38"/>
    <mergeCell ref="WHM38:WHU38"/>
    <mergeCell ref="WEJ38:WER38"/>
    <mergeCell ref="WES38:WFA38"/>
    <mergeCell ref="WFB38:WFJ38"/>
    <mergeCell ref="WFK38:WFS38"/>
    <mergeCell ref="WFT38:WGB38"/>
    <mergeCell ref="WCQ38:WCY38"/>
    <mergeCell ref="WCZ38:WDH38"/>
    <mergeCell ref="WDI38:WDQ38"/>
    <mergeCell ref="WDR38:WDZ38"/>
    <mergeCell ref="WEA38:WEI38"/>
    <mergeCell ref="WAX38:WBF38"/>
    <mergeCell ref="WBG38:WBO38"/>
    <mergeCell ref="WBP38:WBX38"/>
    <mergeCell ref="WBY38:WCG38"/>
    <mergeCell ref="WCH38:WCP38"/>
    <mergeCell ref="VZE38:VZM38"/>
    <mergeCell ref="VZN38:VZV38"/>
    <mergeCell ref="VZW38:WAE38"/>
    <mergeCell ref="WAF38:WAN38"/>
    <mergeCell ref="WAO38:WAW38"/>
    <mergeCell ref="VXL38:VXT38"/>
    <mergeCell ref="VXU38:VYC38"/>
    <mergeCell ref="VYD38:VYL38"/>
    <mergeCell ref="VYM38:VYU38"/>
    <mergeCell ref="VYV38:VZD38"/>
    <mergeCell ref="VVS38:VWA38"/>
    <mergeCell ref="VWB38:VWJ38"/>
    <mergeCell ref="VWK38:VWS38"/>
    <mergeCell ref="VWT38:VXB38"/>
    <mergeCell ref="VXC38:VXK38"/>
    <mergeCell ref="VTZ38:VUH38"/>
    <mergeCell ref="VUI38:VUQ38"/>
    <mergeCell ref="VUR38:VUZ38"/>
    <mergeCell ref="VVA38:VVI38"/>
    <mergeCell ref="VVJ38:VVR38"/>
    <mergeCell ref="VSG38:VSO38"/>
    <mergeCell ref="VSP38:VSX38"/>
    <mergeCell ref="VSY38:VTG38"/>
    <mergeCell ref="VTH38:VTP38"/>
    <mergeCell ref="VTQ38:VTY38"/>
    <mergeCell ref="VQN38:VQV38"/>
    <mergeCell ref="VQW38:VRE38"/>
    <mergeCell ref="VRF38:VRN38"/>
    <mergeCell ref="VRO38:VRW38"/>
    <mergeCell ref="VRX38:VSF38"/>
    <mergeCell ref="VOU38:VPC38"/>
    <mergeCell ref="VPD38:VPL38"/>
    <mergeCell ref="VPM38:VPU38"/>
    <mergeCell ref="VPV38:VQD38"/>
    <mergeCell ref="VQE38:VQM38"/>
    <mergeCell ref="VNB38:VNJ38"/>
    <mergeCell ref="VNK38:VNS38"/>
    <mergeCell ref="VNT38:VOB38"/>
    <mergeCell ref="VOC38:VOK38"/>
    <mergeCell ref="VOL38:VOT38"/>
    <mergeCell ref="VLI38:VLQ38"/>
    <mergeCell ref="VLR38:VLZ38"/>
    <mergeCell ref="VMA38:VMI38"/>
    <mergeCell ref="VMJ38:VMR38"/>
    <mergeCell ref="VMS38:VNA38"/>
    <mergeCell ref="VJP38:VJX38"/>
    <mergeCell ref="VJY38:VKG38"/>
    <mergeCell ref="VKH38:VKP38"/>
    <mergeCell ref="VKQ38:VKY38"/>
    <mergeCell ref="VKZ38:VLH38"/>
    <mergeCell ref="VHW38:VIE38"/>
    <mergeCell ref="VIF38:VIN38"/>
    <mergeCell ref="VIO38:VIW38"/>
    <mergeCell ref="VIX38:VJF38"/>
    <mergeCell ref="VJG38:VJO38"/>
    <mergeCell ref="VGD38:VGL38"/>
    <mergeCell ref="VGM38:VGU38"/>
    <mergeCell ref="VGV38:VHD38"/>
    <mergeCell ref="VHE38:VHM38"/>
    <mergeCell ref="VHN38:VHV38"/>
    <mergeCell ref="VEK38:VES38"/>
    <mergeCell ref="VET38:VFB38"/>
    <mergeCell ref="VFC38:VFK38"/>
    <mergeCell ref="VFL38:VFT38"/>
    <mergeCell ref="VFU38:VGC38"/>
    <mergeCell ref="VCR38:VCZ38"/>
    <mergeCell ref="VDA38:VDI38"/>
    <mergeCell ref="VDJ38:VDR38"/>
    <mergeCell ref="VDS38:VEA38"/>
    <mergeCell ref="VEB38:VEJ38"/>
    <mergeCell ref="VAY38:VBG38"/>
    <mergeCell ref="VBH38:VBP38"/>
    <mergeCell ref="VBQ38:VBY38"/>
    <mergeCell ref="VBZ38:VCH38"/>
    <mergeCell ref="VCI38:VCQ38"/>
    <mergeCell ref="UZF38:UZN38"/>
    <mergeCell ref="UZO38:UZW38"/>
    <mergeCell ref="UZX38:VAF38"/>
    <mergeCell ref="VAG38:VAO38"/>
    <mergeCell ref="VAP38:VAX38"/>
    <mergeCell ref="UXM38:UXU38"/>
    <mergeCell ref="UXV38:UYD38"/>
    <mergeCell ref="UYE38:UYM38"/>
    <mergeCell ref="UYN38:UYV38"/>
    <mergeCell ref="UYW38:UZE38"/>
    <mergeCell ref="UVT38:UWB38"/>
    <mergeCell ref="UWC38:UWK38"/>
    <mergeCell ref="UWL38:UWT38"/>
    <mergeCell ref="UWU38:UXC38"/>
    <mergeCell ref="UXD38:UXL38"/>
    <mergeCell ref="UUA38:UUI38"/>
    <mergeCell ref="UUJ38:UUR38"/>
    <mergeCell ref="UUS38:UVA38"/>
    <mergeCell ref="UVB38:UVJ38"/>
    <mergeCell ref="UVK38:UVS38"/>
    <mergeCell ref="USH38:USP38"/>
    <mergeCell ref="USQ38:USY38"/>
    <mergeCell ref="USZ38:UTH38"/>
    <mergeCell ref="UTI38:UTQ38"/>
    <mergeCell ref="UTR38:UTZ38"/>
    <mergeCell ref="UQO38:UQW38"/>
    <mergeCell ref="UQX38:URF38"/>
    <mergeCell ref="URG38:URO38"/>
    <mergeCell ref="URP38:URX38"/>
    <mergeCell ref="URY38:USG38"/>
    <mergeCell ref="UOV38:UPD38"/>
    <mergeCell ref="UPE38:UPM38"/>
    <mergeCell ref="UPN38:UPV38"/>
    <mergeCell ref="UPW38:UQE38"/>
    <mergeCell ref="UQF38:UQN38"/>
    <mergeCell ref="UNC38:UNK38"/>
    <mergeCell ref="UNL38:UNT38"/>
    <mergeCell ref="UNU38:UOC38"/>
    <mergeCell ref="UOD38:UOL38"/>
    <mergeCell ref="UOM38:UOU38"/>
    <mergeCell ref="ULJ38:ULR38"/>
    <mergeCell ref="ULS38:UMA38"/>
    <mergeCell ref="UMB38:UMJ38"/>
    <mergeCell ref="UMK38:UMS38"/>
    <mergeCell ref="UMT38:UNB38"/>
    <mergeCell ref="UJQ38:UJY38"/>
    <mergeCell ref="UJZ38:UKH38"/>
    <mergeCell ref="UKI38:UKQ38"/>
    <mergeCell ref="UKR38:UKZ38"/>
    <mergeCell ref="ULA38:ULI38"/>
    <mergeCell ref="UHX38:UIF38"/>
    <mergeCell ref="UIG38:UIO38"/>
    <mergeCell ref="UIP38:UIX38"/>
    <mergeCell ref="UIY38:UJG38"/>
    <mergeCell ref="UJH38:UJP38"/>
    <mergeCell ref="UGE38:UGM38"/>
    <mergeCell ref="UGN38:UGV38"/>
    <mergeCell ref="UGW38:UHE38"/>
    <mergeCell ref="UHF38:UHN38"/>
    <mergeCell ref="UHO38:UHW38"/>
    <mergeCell ref="UEL38:UET38"/>
    <mergeCell ref="UEU38:UFC38"/>
    <mergeCell ref="UFD38:UFL38"/>
    <mergeCell ref="UFM38:UFU38"/>
    <mergeCell ref="UFV38:UGD38"/>
    <mergeCell ref="UCS38:UDA38"/>
    <mergeCell ref="UDB38:UDJ38"/>
    <mergeCell ref="UDK38:UDS38"/>
    <mergeCell ref="UDT38:UEB38"/>
    <mergeCell ref="UEC38:UEK38"/>
    <mergeCell ref="UAZ38:UBH38"/>
    <mergeCell ref="UBI38:UBQ38"/>
    <mergeCell ref="UBR38:UBZ38"/>
    <mergeCell ref="UCA38:UCI38"/>
    <mergeCell ref="UCJ38:UCR38"/>
    <mergeCell ref="TZG38:TZO38"/>
    <mergeCell ref="TZP38:TZX38"/>
    <mergeCell ref="TZY38:UAG38"/>
    <mergeCell ref="UAH38:UAP38"/>
    <mergeCell ref="UAQ38:UAY38"/>
    <mergeCell ref="TXN38:TXV38"/>
    <mergeCell ref="TXW38:TYE38"/>
    <mergeCell ref="TYF38:TYN38"/>
    <mergeCell ref="TYO38:TYW38"/>
    <mergeCell ref="TYX38:TZF38"/>
    <mergeCell ref="TVU38:TWC38"/>
    <mergeCell ref="TWD38:TWL38"/>
    <mergeCell ref="TWM38:TWU38"/>
    <mergeCell ref="TWV38:TXD38"/>
    <mergeCell ref="TXE38:TXM38"/>
    <mergeCell ref="TUB38:TUJ38"/>
    <mergeCell ref="TUK38:TUS38"/>
    <mergeCell ref="TUT38:TVB38"/>
    <mergeCell ref="TVC38:TVK38"/>
    <mergeCell ref="TVL38:TVT38"/>
    <mergeCell ref="TSI38:TSQ38"/>
    <mergeCell ref="TSR38:TSZ38"/>
    <mergeCell ref="TTA38:TTI38"/>
    <mergeCell ref="TTJ38:TTR38"/>
    <mergeCell ref="TTS38:TUA38"/>
    <mergeCell ref="TQP38:TQX38"/>
    <mergeCell ref="TQY38:TRG38"/>
    <mergeCell ref="TRH38:TRP38"/>
    <mergeCell ref="TRQ38:TRY38"/>
    <mergeCell ref="TRZ38:TSH38"/>
    <mergeCell ref="TOW38:TPE38"/>
    <mergeCell ref="TPF38:TPN38"/>
    <mergeCell ref="TPO38:TPW38"/>
    <mergeCell ref="TPX38:TQF38"/>
    <mergeCell ref="TQG38:TQO38"/>
    <mergeCell ref="TND38:TNL38"/>
    <mergeCell ref="TNM38:TNU38"/>
    <mergeCell ref="TNV38:TOD38"/>
    <mergeCell ref="TOE38:TOM38"/>
    <mergeCell ref="TON38:TOV38"/>
    <mergeCell ref="TLK38:TLS38"/>
    <mergeCell ref="TLT38:TMB38"/>
    <mergeCell ref="TMC38:TMK38"/>
    <mergeCell ref="TML38:TMT38"/>
    <mergeCell ref="TMU38:TNC38"/>
    <mergeCell ref="TJR38:TJZ38"/>
    <mergeCell ref="TKA38:TKI38"/>
    <mergeCell ref="TKJ38:TKR38"/>
    <mergeCell ref="TKS38:TLA38"/>
    <mergeCell ref="TLB38:TLJ38"/>
    <mergeCell ref="THY38:TIG38"/>
    <mergeCell ref="TIH38:TIP38"/>
    <mergeCell ref="TIQ38:TIY38"/>
    <mergeCell ref="TIZ38:TJH38"/>
    <mergeCell ref="TJI38:TJQ38"/>
    <mergeCell ref="TGF38:TGN38"/>
    <mergeCell ref="TGO38:TGW38"/>
    <mergeCell ref="TGX38:THF38"/>
    <mergeCell ref="THG38:THO38"/>
    <mergeCell ref="THP38:THX38"/>
    <mergeCell ref="TEM38:TEU38"/>
    <mergeCell ref="TEV38:TFD38"/>
    <mergeCell ref="TFE38:TFM38"/>
    <mergeCell ref="TFN38:TFV38"/>
    <mergeCell ref="TFW38:TGE38"/>
    <mergeCell ref="TCT38:TDB38"/>
    <mergeCell ref="TDC38:TDK38"/>
    <mergeCell ref="TDL38:TDT38"/>
    <mergeCell ref="TDU38:TEC38"/>
    <mergeCell ref="TED38:TEL38"/>
    <mergeCell ref="TBA38:TBI38"/>
    <mergeCell ref="TBJ38:TBR38"/>
    <mergeCell ref="TBS38:TCA38"/>
    <mergeCell ref="TCB38:TCJ38"/>
    <mergeCell ref="TCK38:TCS38"/>
    <mergeCell ref="SZH38:SZP38"/>
    <mergeCell ref="SZQ38:SZY38"/>
    <mergeCell ref="SZZ38:TAH38"/>
    <mergeCell ref="TAI38:TAQ38"/>
    <mergeCell ref="TAR38:TAZ38"/>
    <mergeCell ref="SXO38:SXW38"/>
    <mergeCell ref="SXX38:SYF38"/>
    <mergeCell ref="SYG38:SYO38"/>
    <mergeCell ref="SYP38:SYX38"/>
    <mergeCell ref="SYY38:SZG38"/>
    <mergeCell ref="SVV38:SWD38"/>
    <mergeCell ref="SWE38:SWM38"/>
    <mergeCell ref="SWN38:SWV38"/>
    <mergeCell ref="SWW38:SXE38"/>
    <mergeCell ref="SXF38:SXN38"/>
    <mergeCell ref="SUC38:SUK38"/>
    <mergeCell ref="SUL38:SUT38"/>
    <mergeCell ref="SUU38:SVC38"/>
    <mergeCell ref="SVD38:SVL38"/>
    <mergeCell ref="SVM38:SVU38"/>
    <mergeCell ref="SSJ38:SSR38"/>
    <mergeCell ref="SSS38:STA38"/>
    <mergeCell ref="STB38:STJ38"/>
    <mergeCell ref="STK38:STS38"/>
    <mergeCell ref="STT38:SUB38"/>
    <mergeCell ref="SQQ38:SQY38"/>
    <mergeCell ref="SQZ38:SRH38"/>
    <mergeCell ref="SRI38:SRQ38"/>
    <mergeCell ref="SRR38:SRZ38"/>
    <mergeCell ref="SSA38:SSI38"/>
    <mergeCell ref="SOX38:SPF38"/>
    <mergeCell ref="SPG38:SPO38"/>
    <mergeCell ref="SPP38:SPX38"/>
    <mergeCell ref="SPY38:SQG38"/>
    <mergeCell ref="SQH38:SQP38"/>
    <mergeCell ref="SNE38:SNM38"/>
    <mergeCell ref="SNN38:SNV38"/>
    <mergeCell ref="SNW38:SOE38"/>
    <mergeCell ref="SOF38:SON38"/>
    <mergeCell ref="SOO38:SOW38"/>
    <mergeCell ref="SLL38:SLT38"/>
    <mergeCell ref="SLU38:SMC38"/>
    <mergeCell ref="SMD38:SML38"/>
    <mergeCell ref="SMM38:SMU38"/>
    <mergeCell ref="SMV38:SND38"/>
    <mergeCell ref="SJS38:SKA38"/>
    <mergeCell ref="SKB38:SKJ38"/>
    <mergeCell ref="SKK38:SKS38"/>
    <mergeCell ref="SKT38:SLB38"/>
    <mergeCell ref="SLC38:SLK38"/>
    <mergeCell ref="SHZ38:SIH38"/>
    <mergeCell ref="SII38:SIQ38"/>
    <mergeCell ref="SIR38:SIZ38"/>
    <mergeCell ref="SJA38:SJI38"/>
    <mergeCell ref="SJJ38:SJR38"/>
    <mergeCell ref="SGG38:SGO38"/>
    <mergeCell ref="SGP38:SGX38"/>
    <mergeCell ref="SGY38:SHG38"/>
    <mergeCell ref="SHH38:SHP38"/>
    <mergeCell ref="SHQ38:SHY38"/>
    <mergeCell ref="SEN38:SEV38"/>
    <mergeCell ref="SEW38:SFE38"/>
    <mergeCell ref="SFF38:SFN38"/>
    <mergeCell ref="SFO38:SFW38"/>
    <mergeCell ref="SFX38:SGF38"/>
    <mergeCell ref="SCU38:SDC38"/>
    <mergeCell ref="SDD38:SDL38"/>
    <mergeCell ref="SDM38:SDU38"/>
    <mergeCell ref="SDV38:SED38"/>
    <mergeCell ref="SEE38:SEM38"/>
    <mergeCell ref="SBB38:SBJ38"/>
    <mergeCell ref="SBK38:SBS38"/>
    <mergeCell ref="SBT38:SCB38"/>
    <mergeCell ref="SCC38:SCK38"/>
    <mergeCell ref="SCL38:SCT38"/>
    <mergeCell ref="RZI38:RZQ38"/>
    <mergeCell ref="RZR38:RZZ38"/>
    <mergeCell ref="SAA38:SAI38"/>
    <mergeCell ref="SAJ38:SAR38"/>
    <mergeCell ref="SAS38:SBA38"/>
    <mergeCell ref="RXP38:RXX38"/>
    <mergeCell ref="RXY38:RYG38"/>
    <mergeCell ref="RYH38:RYP38"/>
    <mergeCell ref="RYQ38:RYY38"/>
    <mergeCell ref="RYZ38:RZH38"/>
    <mergeCell ref="RVW38:RWE38"/>
    <mergeCell ref="RWF38:RWN38"/>
    <mergeCell ref="RWO38:RWW38"/>
    <mergeCell ref="RWX38:RXF38"/>
    <mergeCell ref="RXG38:RXO38"/>
    <mergeCell ref="RUD38:RUL38"/>
    <mergeCell ref="RUM38:RUU38"/>
    <mergeCell ref="RUV38:RVD38"/>
    <mergeCell ref="RVE38:RVM38"/>
    <mergeCell ref="RVN38:RVV38"/>
    <mergeCell ref="RSK38:RSS38"/>
    <mergeCell ref="RST38:RTB38"/>
    <mergeCell ref="RTC38:RTK38"/>
    <mergeCell ref="RTL38:RTT38"/>
    <mergeCell ref="RTU38:RUC38"/>
    <mergeCell ref="RQR38:RQZ38"/>
    <mergeCell ref="RRA38:RRI38"/>
    <mergeCell ref="RRJ38:RRR38"/>
    <mergeCell ref="RRS38:RSA38"/>
    <mergeCell ref="RSB38:RSJ38"/>
    <mergeCell ref="ROY38:RPG38"/>
    <mergeCell ref="RPH38:RPP38"/>
    <mergeCell ref="RPQ38:RPY38"/>
    <mergeCell ref="RPZ38:RQH38"/>
    <mergeCell ref="RQI38:RQQ38"/>
    <mergeCell ref="RNF38:RNN38"/>
    <mergeCell ref="RNO38:RNW38"/>
    <mergeCell ref="RNX38:ROF38"/>
    <mergeCell ref="ROG38:ROO38"/>
    <mergeCell ref="ROP38:ROX38"/>
    <mergeCell ref="RLM38:RLU38"/>
    <mergeCell ref="RLV38:RMD38"/>
    <mergeCell ref="RME38:RMM38"/>
    <mergeCell ref="RMN38:RMV38"/>
    <mergeCell ref="RMW38:RNE38"/>
    <mergeCell ref="RJT38:RKB38"/>
    <mergeCell ref="RKC38:RKK38"/>
    <mergeCell ref="RKL38:RKT38"/>
    <mergeCell ref="RKU38:RLC38"/>
    <mergeCell ref="RLD38:RLL38"/>
    <mergeCell ref="RIA38:RII38"/>
    <mergeCell ref="RIJ38:RIR38"/>
    <mergeCell ref="RIS38:RJA38"/>
    <mergeCell ref="RJB38:RJJ38"/>
    <mergeCell ref="RJK38:RJS38"/>
    <mergeCell ref="RGH38:RGP38"/>
    <mergeCell ref="RGQ38:RGY38"/>
    <mergeCell ref="RGZ38:RHH38"/>
    <mergeCell ref="RHI38:RHQ38"/>
    <mergeCell ref="RHR38:RHZ38"/>
    <mergeCell ref="REO38:REW38"/>
    <mergeCell ref="REX38:RFF38"/>
    <mergeCell ref="RFG38:RFO38"/>
    <mergeCell ref="RFP38:RFX38"/>
    <mergeCell ref="RFY38:RGG38"/>
    <mergeCell ref="RCV38:RDD38"/>
    <mergeCell ref="RDE38:RDM38"/>
    <mergeCell ref="RDN38:RDV38"/>
    <mergeCell ref="RDW38:REE38"/>
    <mergeCell ref="REF38:REN38"/>
    <mergeCell ref="RBC38:RBK38"/>
    <mergeCell ref="RBL38:RBT38"/>
    <mergeCell ref="RBU38:RCC38"/>
    <mergeCell ref="RCD38:RCL38"/>
    <mergeCell ref="RCM38:RCU38"/>
    <mergeCell ref="QZJ38:QZR38"/>
    <mergeCell ref="QZS38:RAA38"/>
    <mergeCell ref="RAB38:RAJ38"/>
    <mergeCell ref="RAK38:RAS38"/>
    <mergeCell ref="RAT38:RBB38"/>
    <mergeCell ref="QXQ38:QXY38"/>
    <mergeCell ref="QXZ38:QYH38"/>
    <mergeCell ref="QYI38:QYQ38"/>
    <mergeCell ref="QYR38:QYZ38"/>
    <mergeCell ref="QZA38:QZI38"/>
    <mergeCell ref="QVX38:QWF38"/>
    <mergeCell ref="QWG38:QWO38"/>
    <mergeCell ref="QWP38:QWX38"/>
    <mergeCell ref="QWY38:QXG38"/>
    <mergeCell ref="QXH38:QXP38"/>
    <mergeCell ref="QUE38:QUM38"/>
    <mergeCell ref="QUN38:QUV38"/>
    <mergeCell ref="QUW38:QVE38"/>
    <mergeCell ref="QVF38:QVN38"/>
    <mergeCell ref="QVO38:QVW38"/>
    <mergeCell ref="QSL38:QST38"/>
    <mergeCell ref="QSU38:QTC38"/>
    <mergeCell ref="QTD38:QTL38"/>
    <mergeCell ref="QTM38:QTU38"/>
    <mergeCell ref="QTV38:QUD38"/>
    <mergeCell ref="QQS38:QRA38"/>
    <mergeCell ref="QRB38:QRJ38"/>
    <mergeCell ref="QRK38:QRS38"/>
    <mergeCell ref="QRT38:QSB38"/>
    <mergeCell ref="QSC38:QSK38"/>
    <mergeCell ref="QOZ38:QPH38"/>
    <mergeCell ref="QPI38:QPQ38"/>
    <mergeCell ref="QPR38:QPZ38"/>
    <mergeCell ref="QQA38:QQI38"/>
    <mergeCell ref="QQJ38:QQR38"/>
    <mergeCell ref="QNG38:QNO38"/>
    <mergeCell ref="QNP38:QNX38"/>
    <mergeCell ref="QNY38:QOG38"/>
    <mergeCell ref="QOH38:QOP38"/>
    <mergeCell ref="QOQ38:QOY38"/>
    <mergeCell ref="QLN38:QLV38"/>
    <mergeCell ref="QLW38:QME38"/>
    <mergeCell ref="QMF38:QMN38"/>
    <mergeCell ref="QMO38:QMW38"/>
    <mergeCell ref="QMX38:QNF38"/>
    <mergeCell ref="QJU38:QKC38"/>
    <mergeCell ref="QKD38:QKL38"/>
    <mergeCell ref="QKM38:QKU38"/>
    <mergeCell ref="QKV38:QLD38"/>
    <mergeCell ref="QLE38:QLM38"/>
    <mergeCell ref="QIB38:QIJ38"/>
    <mergeCell ref="QIK38:QIS38"/>
    <mergeCell ref="QIT38:QJB38"/>
    <mergeCell ref="QJC38:QJK38"/>
    <mergeCell ref="QJL38:QJT38"/>
    <mergeCell ref="QGI38:QGQ38"/>
    <mergeCell ref="QGR38:QGZ38"/>
    <mergeCell ref="QHA38:QHI38"/>
    <mergeCell ref="QHJ38:QHR38"/>
    <mergeCell ref="QHS38:QIA38"/>
    <mergeCell ref="QEP38:QEX38"/>
    <mergeCell ref="QEY38:QFG38"/>
    <mergeCell ref="QFH38:QFP38"/>
    <mergeCell ref="QFQ38:QFY38"/>
    <mergeCell ref="QFZ38:QGH38"/>
    <mergeCell ref="QCW38:QDE38"/>
    <mergeCell ref="QDF38:QDN38"/>
    <mergeCell ref="QDO38:QDW38"/>
    <mergeCell ref="QDX38:QEF38"/>
    <mergeCell ref="QEG38:QEO38"/>
    <mergeCell ref="QBD38:QBL38"/>
    <mergeCell ref="QBM38:QBU38"/>
    <mergeCell ref="QBV38:QCD38"/>
    <mergeCell ref="QCE38:QCM38"/>
    <mergeCell ref="QCN38:QCV38"/>
    <mergeCell ref="PZK38:PZS38"/>
    <mergeCell ref="PZT38:QAB38"/>
    <mergeCell ref="QAC38:QAK38"/>
    <mergeCell ref="QAL38:QAT38"/>
    <mergeCell ref="QAU38:QBC38"/>
    <mergeCell ref="PXR38:PXZ38"/>
    <mergeCell ref="PYA38:PYI38"/>
    <mergeCell ref="PYJ38:PYR38"/>
    <mergeCell ref="PYS38:PZA38"/>
    <mergeCell ref="PZB38:PZJ38"/>
    <mergeCell ref="PVY38:PWG38"/>
    <mergeCell ref="PWH38:PWP38"/>
    <mergeCell ref="PWQ38:PWY38"/>
    <mergeCell ref="PWZ38:PXH38"/>
    <mergeCell ref="PXI38:PXQ38"/>
    <mergeCell ref="PUF38:PUN38"/>
    <mergeCell ref="PUO38:PUW38"/>
    <mergeCell ref="PUX38:PVF38"/>
    <mergeCell ref="PVG38:PVO38"/>
    <mergeCell ref="PVP38:PVX38"/>
    <mergeCell ref="PSM38:PSU38"/>
    <mergeCell ref="PSV38:PTD38"/>
    <mergeCell ref="PTE38:PTM38"/>
    <mergeCell ref="PTN38:PTV38"/>
    <mergeCell ref="PTW38:PUE38"/>
    <mergeCell ref="PQT38:PRB38"/>
    <mergeCell ref="PRC38:PRK38"/>
    <mergeCell ref="PRL38:PRT38"/>
    <mergeCell ref="PRU38:PSC38"/>
    <mergeCell ref="PSD38:PSL38"/>
    <mergeCell ref="PPA38:PPI38"/>
    <mergeCell ref="PPJ38:PPR38"/>
    <mergeCell ref="PPS38:PQA38"/>
    <mergeCell ref="PQB38:PQJ38"/>
    <mergeCell ref="PQK38:PQS38"/>
    <mergeCell ref="PNH38:PNP38"/>
    <mergeCell ref="PNQ38:PNY38"/>
    <mergeCell ref="PNZ38:POH38"/>
    <mergeCell ref="POI38:POQ38"/>
    <mergeCell ref="POR38:POZ38"/>
    <mergeCell ref="PLO38:PLW38"/>
    <mergeCell ref="PLX38:PMF38"/>
    <mergeCell ref="PMG38:PMO38"/>
    <mergeCell ref="PMP38:PMX38"/>
    <mergeCell ref="PMY38:PNG38"/>
    <mergeCell ref="PJV38:PKD38"/>
    <mergeCell ref="PKE38:PKM38"/>
    <mergeCell ref="PKN38:PKV38"/>
    <mergeCell ref="PKW38:PLE38"/>
    <mergeCell ref="PLF38:PLN38"/>
    <mergeCell ref="PIC38:PIK38"/>
    <mergeCell ref="PIL38:PIT38"/>
    <mergeCell ref="PIU38:PJC38"/>
    <mergeCell ref="PJD38:PJL38"/>
    <mergeCell ref="PJM38:PJU38"/>
    <mergeCell ref="PGJ38:PGR38"/>
    <mergeCell ref="PGS38:PHA38"/>
    <mergeCell ref="PHB38:PHJ38"/>
    <mergeCell ref="PHK38:PHS38"/>
    <mergeCell ref="PHT38:PIB38"/>
    <mergeCell ref="PEQ38:PEY38"/>
    <mergeCell ref="PEZ38:PFH38"/>
    <mergeCell ref="PFI38:PFQ38"/>
    <mergeCell ref="PFR38:PFZ38"/>
    <mergeCell ref="PGA38:PGI38"/>
    <mergeCell ref="PCX38:PDF38"/>
    <mergeCell ref="PDG38:PDO38"/>
    <mergeCell ref="PDP38:PDX38"/>
    <mergeCell ref="PDY38:PEG38"/>
    <mergeCell ref="PEH38:PEP38"/>
    <mergeCell ref="PBE38:PBM38"/>
    <mergeCell ref="PBN38:PBV38"/>
    <mergeCell ref="PBW38:PCE38"/>
    <mergeCell ref="PCF38:PCN38"/>
    <mergeCell ref="PCO38:PCW38"/>
    <mergeCell ref="OZL38:OZT38"/>
    <mergeCell ref="OZU38:PAC38"/>
    <mergeCell ref="PAD38:PAL38"/>
    <mergeCell ref="PAM38:PAU38"/>
    <mergeCell ref="PAV38:PBD38"/>
    <mergeCell ref="OXS38:OYA38"/>
    <mergeCell ref="OYB38:OYJ38"/>
    <mergeCell ref="OYK38:OYS38"/>
    <mergeCell ref="OYT38:OZB38"/>
    <mergeCell ref="OZC38:OZK38"/>
    <mergeCell ref="OVZ38:OWH38"/>
    <mergeCell ref="OWI38:OWQ38"/>
    <mergeCell ref="OWR38:OWZ38"/>
    <mergeCell ref="OXA38:OXI38"/>
    <mergeCell ref="OXJ38:OXR38"/>
    <mergeCell ref="OUG38:OUO38"/>
    <mergeCell ref="OUP38:OUX38"/>
    <mergeCell ref="OUY38:OVG38"/>
    <mergeCell ref="OVH38:OVP38"/>
    <mergeCell ref="OVQ38:OVY38"/>
    <mergeCell ref="OSN38:OSV38"/>
    <mergeCell ref="OSW38:OTE38"/>
    <mergeCell ref="OTF38:OTN38"/>
    <mergeCell ref="OTO38:OTW38"/>
    <mergeCell ref="OTX38:OUF38"/>
    <mergeCell ref="OQU38:ORC38"/>
    <mergeCell ref="ORD38:ORL38"/>
    <mergeCell ref="ORM38:ORU38"/>
    <mergeCell ref="ORV38:OSD38"/>
    <mergeCell ref="OSE38:OSM38"/>
    <mergeCell ref="OPB38:OPJ38"/>
    <mergeCell ref="OPK38:OPS38"/>
    <mergeCell ref="OPT38:OQB38"/>
    <mergeCell ref="OQC38:OQK38"/>
    <mergeCell ref="OQL38:OQT38"/>
    <mergeCell ref="ONI38:ONQ38"/>
    <mergeCell ref="ONR38:ONZ38"/>
    <mergeCell ref="OOA38:OOI38"/>
    <mergeCell ref="OOJ38:OOR38"/>
    <mergeCell ref="OOS38:OPA38"/>
    <mergeCell ref="OLP38:OLX38"/>
    <mergeCell ref="OLY38:OMG38"/>
    <mergeCell ref="OMH38:OMP38"/>
    <mergeCell ref="OMQ38:OMY38"/>
    <mergeCell ref="OMZ38:ONH38"/>
    <mergeCell ref="OJW38:OKE38"/>
    <mergeCell ref="OKF38:OKN38"/>
    <mergeCell ref="OKO38:OKW38"/>
    <mergeCell ref="OKX38:OLF38"/>
    <mergeCell ref="OLG38:OLO38"/>
    <mergeCell ref="OID38:OIL38"/>
    <mergeCell ref="OIM38:OIU38"/>
    <mergeCell ref="OIV38:OJD38"/>
    <mergeCell ref="OJE38:OJM38"/>
    <mergeCell ref="OJN38:OJV38"/>
    <mergeCell ref="OGK38:OGS38"/>
    <mergeCell ref="OGT38:OHB38"/>
    <mergeCell ref="OHC38:OHK38"/>
    <mergeCell ref="OHL38:OHT38"/>
    <mergeCell ref="OHU38:OIC38"/>
    <mergeCell ref="OER38:OEZ38"/>
    <mergeCell ref="OFA38:OFI38"/>
    <mergeCell ref="OFJ38:OFR38"/>
    <mergeCell ref="OFS38:OGA38"/>
    <mergeCell ref="OGB38:OGJ38"/>
    <mergeCell ref="OCY38:ODG38"/>
    <mergeCell ref="ODH38:ODP38"/>
    <mergeCell ref="ODQ38:ODY38"/>
    <mergeCell ref="ODZ38:OEH38"/>
    <mergeCell ref="OEI38:OEQ38"/>
    <mergeCell ref="OBF38:OBN38"/>
    <mergeCell ref="OBO38:OBW38"/>
    <mergeCell ref="OBX38:OCF38"/>
    <mergeCell ref="OCG38:OCO38"/>
    <mergeCell ref="OCP38:OCX38"/>
    <mergeCell ref="NZM38:NZU38"/>
    <mergeCell ref="NZV38:OAD38"/>
    <mergeCell ref="OAE38:OAM38"/>
    <mergeCell ref="OAN38:OAV38"/>
    <mergeCell ref="OAW38:OBE38"/>
    <mergeCell ref="NXT38:NYB38"/>
    <mergeCell ref="NYC38:NYK38"/>
    <mergeCell ref="NYL38:NYT38"/>
    <mergeCell ref="NYU38:NZC38"/>
    <mergeCell ref="NZD38:NZL38"/>
    <mergeCell ref="NWA38:NWI38"/>
    <mergeCell ref="NWJ38:NWR38"/>
    <mergeCell ref="NWS38:NXA38"/>
    <mergeCell ref="NXB38:NXJ38"/>
    <mergeCell ref="NXK38:NXS38"/>
    <mergeCell ref="NUH38:NUP38"/>
    <mergeCell ref="NUQ38:NUY38"/>
    <mergeCell ref="NUZ38:NVH38"/>
    <mergeCell ref="NVI38:NVQ38"/>
    <mergeCell ref="NVR38:NVZ38"/>
    <mergeCell ref="NSO38:NSW38"/>
    <mergeCell ref="NSX38:NTF38"/>
    <mergeCell ref="NTG38:NTO38"/>
    <mergeCell ref="NTP38:NTX38"/>
    <mergeCell ref="NTY38:NUG38"/>
    <mergeCell ref="NQV38:NRD38"/>
    <mergeCell ref="NRE38:NRM38"/>
    <mergeCell ref="NRN38:NRV38"/>
    <mergeCell ref="NRW38:NSE38"/>
    <mergeCell ref="NSF38:NSN38"/>
    <mergeCell ref="NPC38:NPK38"/>
    <mergeCell ref="NPL38:NPT38"/>
    <mergeCell ref="NPU38:NQC38"/>
    <mergeCell ref="NQD38:NQL38"/>
    <mergeCell ref="NQM38:NQU38"/>
    <mergeCell ref="NNJ38:NNR38"/>
    <mergeCell ref="NNS38:NOA38"/>
    <mergeCell ref="NOB38:NOJ38"/>
    <mergeCell ref="NOK38:NOS38"/>
    <mergeCell ref="NOT38:NPB38"/>
    <mergeCell ref="NLQ38:NLY38"/>
    <mergeCell ref="NLZ38:NMH38"/>
    <mergeCell ref="NMI38:NMQ38"/>
    <mergeCell ref="NMR38:NMZ38"/>
    <mergeCell ref="NNA38:NNI38"/>
    <mergeCell ref="NJX38:NKF38"/>
    <mergeCell ref="NKG38:NKO38"/>
    <mergeCell ref="NKP38:NKX38"/>
    <mergeCell ref="NKY38:NLG38"/>
    <mergeCell ref="NLH38:NLP38"/>
    <mergeCell ref="NIE38:NIM38"/>
    <mergeCell ref="NIN38:NIV38"/>
    <mergeCell ref="NIW38:NJE38"/>
    <mergeCell ref="NJF38:NJN38"/>
    <mergeCell ref="NJO38:NJW38"/>
    <mergeCell ref="NGL38:NGT38"/>
    <mergeCell ref="NGU38:NHC38"/>
    <mergeCell ref="NHD38:NHL38"/>
    <mergeCell ref="NHM38:NHU38"/>
    <mergeCell ref="NHV38:NID38"/>
    <mergeCell ref="NES38:NFA38"/>
    <mergeCell ref="NFB38:NFJ38"/>
    <mergeCell ref="NFK38:NFS38"/>
    <mergeCell ref="NFT38:NGB38"/>
    <mergeCell ref="NGC38:NGK38"/>
    <mergeCell ref="NCZ38:NDH38"/>
    <mergeCell ref="NDI38:NDQ38"/>
    <mergeCell ref="NDR38:NDZ38"/>
    <mergeCell ref="NEA38:NEI38"/>
    <mergeCell ref="NEJ38:NER38"/>
    <mergeCell ref="NBG38:NBO38"/>
    <mergeCell ref="NBP38:NBX38"/>
    <mergeCell ref="NBY38:NCG38"/>
    <mergeCell ref="NCH38:NCP38"/>
    <mergeCell ref="NCQ38:NCY38"/>
    <mergeCell ref="MZN38:MZV38"/>
    <mergeCell ref="MZW38:NAE38"/>
    <mergeCell ref="NAF38:NAN38"/>
    <mergeCell ref="NAO38:NAW38"/>
    <mergeCell ref="NAX38:NBF38"/>
    <mergeCell ref="MXU38:MYC38"/>
    <mergeCell ref="MYD38:MYL38"/>
    <mergeCell ref="MYM38:MYU38"/>
    <mergeCell ref="MYV38:MZD38"/>
    <mergeCell ref="MZE38:MZM38"/>
    <mergeCell ref="MWB38:MWJ38"/>
    <mergeCell ref="MWK38:MWS38"/>
    <mergeCell ref="MWT38:MXB38"/>
    <mergeCell ref="MXC38:MXK38"/>
    <mergeCell ref="MXL38:MXT38"/>
    <mergeCell ref="MUI38:MUQ38"/>
    <mergeCell ref="MUR38:MUZ38"/>
    <mergeCell ref="MVA38:MVI38"/>
    <mergeCell ref="MVJ38:MVR38"/>
    <mergeCell ref="MVS38:MWA38"/>
    <mergeCell ref="MSP38:MSX38"/>
    <mergeCell ref="MSY38:MTG38"/>
    <mergeCell ref="MTH38:MTP38"/>
    <mergeCell ref="MTQ38:MTY38"/>
    <mergeCell ref="MTZ38:MUH38"/>
    <mergeCell ref="MQW38:MRE38"/>
    <mergeCell ref="MRF38:MRN38"/>
    <mergeCell ref="MRO38:MRW38"/>
    <mergeCell ref="MRX38:MSF38"/>
    <mergeCell ref="MSG38:MSO38"/>
    <mergeCell ref="MPD38:MPL38"/>
    <mergeCell ref="MPM38:MPU38"/>
    <mergeCell ref="MPV38:MQD38"/>
    <mergeCell ref="MQE38:MQM38"/>
    <mergeCell ref="MQN38:MQV38"/>
    <mergeCell ref="MNK38:MNS38"/>
    <mergeCell ref="MNT38:MOB38"/>
    <mergeCell ref="MOC38:MOK38"/>
    <mergeCell ref="MOL38:MOT38"/>
    <mergeCell ref="MOU38:MPC38"/>
    <mergeCell ref="MLR38:MLZ38"/>
    <mergeCell ref="MMA38:MMI38"/>
    <mergeCell ref="MMJ38:MMR38"/>
    <mergeCell ref="MMS38:MNA38"/>
    <mergeCell ref="MNB38:MNJ38"/>
    <mergeCell ref="MJY38:MKG38"/>
    <mergeCell ref="MKH38:MKP38"/>
    <mergeCell ref="MKQ38:MKY38"/>
    <mergeCell ref="MKZ38:MLH38"/>
    <mergeCell ref="MLI38:MLQ38"/>
    <mergeCell ref="MIF38:MIN38"/>
    <mergeCell ref="MIO38:MIW38"/>
    <mergeCell ref="MIX38:MJF38"/>
    <mergeCell ref="MJG38:MJO38"/>
    <mergeCell ref="MJP38:MJX38"/>
    <mergeCell ref="MGM38:MGU38"/>
    <mergeCell ref="MGV38:MHD38"/>
    <mergeCell ref="MHE38:MHM38"/>
    <mergeCell ref="MHN38:MHV38"/>
    <mergeCell ref="MHW38:MIE38"/>
    <mergeCell ref="MET38:MFB38"/>
    <mergeCell ref="MFC38:MFK38"/>
    <mergeCell ref="MFL38:MFT38"/>
    <mergeCell ref="MFU38:MGC38"/>
    <mergeCell ref="MGD38:MGL38"/>
    <mergeCell ref="MDA38:MDI38"/>
    <mergeCell ref="MDJ38:MDR38"/>
    <mergeCell ref="MDS38:MEA38"/>
    <mergeCell ref="MEB38:MEJ38"/>
    <mergeCell ref="MEK38:MES38"/>
    <mergeCell ref="MBH38:MBP38"/>
    <mergeCell ref="MBQ38:MBY38"/>
    <mergeCell ref="MBZ38:MCH38"/>
    <mergeCell ref="MCI38:MCQ38"/>
    <mergeCell ref="MCR38:MCZ38"/>
    <mergeCell ref="LZO38:LZW38"/>
    <mergeCell ref="LZX38:MAF38"/>
    <mergeCell ref="MAG38:MAO38"/>
    <mergeCell ref="MAP38:MAX38"/>
    <mergeCell ref="MAY38:MBG38"/>
    <mergeCell ref="LXV38:LYD38"/>
    <mergeCell ref="LYE38:LYM38"/>
    <mergeCell ref="LYN38:LYV38"/>
    <mergeCell ref="LYW38:LZE38"/>
    <mergeCell ref="LZF38:LZN38"/>
    <mergeCell ref="LWC38:LWK38"/>
    <mergeCell ref="LWL38:LWT38"/>
    <mergeCell ref="LWU38:LXC38"/>
    <mergeCell ref="LXD38:LXL38"/>
    <mergeCell ref="LXM38:LXU38"/>
    <mergeCell ref="LUJ38:LUR38"/>
    <mergeCell ref="LUS38:LVA38"/>
    <mergeCell ref="LVB38:LVJ38"/>
    <mergeCell ref="LVK38:LVS38"/>
    <mergeCell ref="LVT38:LWB38"/>
    <mergeCell ref="LSQ38:LSY38"/>
    <mergeCell ref="LSZ38:LTH38"/>
    <mergeCell ref="LTI38:LTQ38"/>
    <mergeCell ref="LTR38:LTZ38"/>
    <mergeCell ref="LUA38:LUI38"/>
    <mergeCell ref="LQX38:LRF38"/>
    <mergeCell ref="LRG38:LRO38"/>
    <mergeCell ref="LRP38:LRX38"/>
    <mergeCell ref="LRY38:LSG38"/>
    <mergeCell ref="LSH38:LSP38"/>
    <mergeCell ref="LPE38:LPM38"/>
    <mergeCell ref="LPN38:LPV38"/>
    <mergeCell ref="LPW38:LQE38"/>
    <mergeCell ref="LQF38:LQN38"/>
    <mergeCell ref="LQO38:LQW38"/>
    <mergeCell ref="LNL38:LNT38"/>
    <mergeCell ref="LNU38:LOC38"/>
    <mergeCell ref="LOD38:LOL38"/>
    <mergeCell ref="LOM38:LOU38"/>
    <mergeCell ref="LOV38:LPD38"/>
    <mergeCell ref="LLS38:LMA38"/>
    <mergeCell ref="LMB38:LMJ38"/>
    <mergeCell ref="LMK38:LMS38"/>
    <mergeCell ref="LMT38:LNB38"/>
    <mergeCell ref="LNC38:LNK38"/>
    <mergeCell ref="LJZ38:LKH38"/>
    <mergeCell ref="LKI38:LKQ38"/>
    <mergeCell ref="LKR38:LKZ38"/>
    <mergeCell ref="LLA38:LLI38"/>
    <mergeCell ref="LLJ38:LLR38"/>
    <mergeCell ref="LIG38:LIO38"/>
    <mergeCell ref="LIP38:LIX38"/>
    <mergeCell ref="LIY38:LJG38"/>
    <mergeCell ref="LJH38:LJP38"/>
    <mergeCell ref="LJQ38:LJY38"/>
    <mergeCell ref="LGN38:LGV38"/>
    <mergeCell ref="LGW38:LHE38"/>
    <mergeCell ref="LHF38:LHN38"/>
    <mergeCell ref="LHO38:LHW38"/>
    <mergeCell ref="LHX38:LIF38"/>
    <mergeCell ref="LEU38:LFC38"/>
    <mergeCell ref="LFD38:LFL38"/>
    <mergeCell ref="LFM38:LFU38"/>
    <mergeCell ref="LFV38:LGD38"/>
    <mergeCell ref="LGE38:LGM38"/>
    <mergeCell ref="LDB38:LDJ38"/>
    <mergeCell ref="LDK38:LDS38"/>
    <mergeCell ref="LDT38:LEB38"/>
    <mergeCell ref="LEC38:LEK38"/>
    <mergeCell ref="LEL38:LET38"/>
    <mergeCell ref="LBI38:LBQ38"/>
    <mergeCell ref="LBR38:LBZ38"/>
    <mergeCell ref="LCA38:LCI38"/>
    <mergeCell ref="LCJ38:LCR38"/>
    <mergeCell ref="LCS38:LDA38"/>
    <mergeCell ref="KZP38:KZX38"/>
    <mergeCell ref="KZY38:LAG38"/>
    <mergeCell ref="LAH38:LAP38"/>
    <mergeCell ref="LAQ38:LAY38"/>
    <mergeCell ref="LAZ38:LBH38"/>
    <mergeCell ref="KXW38:KYE38"/>
    <mergeCell ref="KYF38:KYN38"/>
    <mergeCell ref="KYO38:KYW38"/>
    <mergeCell ref="KYX38:KZF38"/>
    <mergeCell ref="KZG38:KZO38"/>
    <mergeCell ref="KWD38:KWL38"/>
    <mergeCell ref="KWM38:KWU38"/>
    <mergeCell ref="KWV38:KXD38"/>
    <mergeCell ref="KXE38:KXM38"/>
    <mergeCell ref="KXN38:KXV38"/>
    <mergeCell ref="KUK38:KUS38"/>
    <mergeCell ref="KUT38:KVB38"/>
    <mergeCell ref="KVC38:KVK38"/>
    <mergeCell ref="KVL38:KVT38"/>
    <mergeCell ref="KVU38:KWC38"/>
    <mergeCell ref="KSR38:KSZ38"/>
    <mergeCell ref="KTA38:KTI38"/>
    <mergeCell ref="KTJ38:KTR38"/>
    <mergeCell ref="KTS38:KUA38"/>
    <mergeCell ref="KUB38:KUJ38"/>
    <mergeCell ref="KQY38:KRG38"/>
    <mergeCell ref="KRH38:KRP38"/>
    <mergeCell ref="KRQ38:KRY38"/>
    <mergeCell ref="KRZ38:KSH38"/>
    <mergeCell ref="KSI38:KSQ38"/>
    <mergeCell ref="KPF38:KPN38"/>
    <mergeCell ref="KPO38:KPW38"/>
    <mergeCell ref="KPX38:KQF38"/>
    <mergeCell ref="KQG38:KQO38"/>
    <mergeCell ref="KQP38:KQX38"/>
    <mergeCell ref="KNM38:KNU38"/>
    <mergeCell ref="KNV38:KOD38"/>
    <mergeCell ref="KOE38:KOM38"/>
    <mergeCell ref="KON38:KOV38"/>
    <mergeCell ref="KOW38:KPE38"/>
    <mergeCell ref="KLT38:KMB38"/>
    <mergeCell ref="KMC38:KMK38"/>
    <mergeCell ref="KML38:KMT38"/>
    <mergeCell ref="KMU38:KNC38"/>
    <mergeCell ref="KND38:KNL38"/>
    <mergeCell ref="KKA38:KKI38"/>
    <mergeCell ref="KKJ38:KKR38"/>
    <mergeCell ref="KKS38:KLA38"/>
    <mergeCell ref="KLB38:KLJ38"/>
    <mergeCell ref="KLK38:KLS38"/>
    <mergeCell ref="KIH38:KIP38"/>
    <mergeCell ref="KIQ38:KIY38"/>
    <mergeCell ref="KIZ38:KJH38"/>
    <mergeCell ref="KJI38:KJQ38"/>
    <mergeCell ref="KJR38:KJZ38"/>
    <mergeCell ref="KGO38:KGW38"/>
    <mergeCell ref="KGX38:KHF38"/>
    <mergeCell ref="KHG38:KHO38"/>
    <mergeCell ref="KHP38:KHX38"/>
    <mergeCell ref="KHY38:KIG38"/>
    <mergeCell ref="KEV38:KFD38"/>
    <mergeCell ref="KFE38:KFM38"/>
    <mergeCell ref="KFN38:KFV38"/>
    <mergeCell ref="KFW38:KGE38"/>
    <mergeCell ref="KGF38:KGN38"/>
    <mergeCell ref="KDC38:KDK38"/>
    <mergeCell ref="KDL38:KDT38"/>
    <mergeCell ref="KDU38:KEC38"/>
    <mergeCell ref="KED38:KEL38"/>
    <mergeCell ref="KEM38:KEU38"/>
    <mergeCell ref="KBJ38:KBR38"/>
    <mergeCell ref="KBS38:KCA38"/>
    <mergeCell ref="KCB38:KCJ38"/>
    <mergeCell ref="KCK38:KCS38"/>
    <mergeCell ref="KCT38:KDB38"/>
    <mergeCell ref="JZQ38:JZY38"/>
    <mergeCell ref="JZZ38:KAH38"/>
    <mergeCell ref="KAI38:KAQ38"/>
    <mergeCell ref="KAR38:KAZ38"/>
    <mergeCell ref="KBA38:KBI38"/>
    <mergeCell ref="JXX38:JYF38"/>
    <mergeCell ref="JYG38:JYO38"/>
    <mergeCell ref="JYP38:JYX38"/>
    <mergeCell ref="JYY38:JZG38"/>
    <mergeCell ref="JZH38:JZP38"/>
    <mergeCell ref="JWE38:JWM38"/>
    <mergeCell ref="JWN38:JWV38"/>
    <mergeCell ref="JWW38:JXE38"/>
    <mergeCell ref="JXF38:JXN38"/>
    <mergeCell ref="JXO38:JXW38"/>
    <mergeCell ref="JUL38:JUT38"/>
    <mergeCell ref="JUU38:JVC38"/>
    <mergeCell ref="JVD38:JVL38"/>
    <mergeCell ref="JVM38:JVU38"/>
    <mergeCell ref="JVV38:JWD38"/>
    <mergeCell ref="JSS38:JTA38"/>
    <mergeCell ref="JTB38:JTJ38"/>
    <mergeCell ref="JTK38:JTS38"/>
    <mergeCell ref="JTT38:JUB38"/>
    <mergeCell ref="JUC38:JUK38"/>
    <mergeCell ref="JQZ38:JRH38"/>
    <mergeCell ref="JRI38:JRQ38"/>
    <mergeCell ref="JRR38:JRZ38"/>
    <mergeCell ref="JSA38:JSI38"/>
    <mergeCell ref="JSJ38:JSR38"/>
    <mergeCell ref="JPG38:JPO38"/>
    <mergeCell ref="JPP38:JPX38"/>
    <mergeCell ref="JPY38:JQG38"/>
    <mergeCell ref="JQH38:JQP38"/>
    <mergeCell ref="JQQ38:JQY38"/>
    <mergeCell ref="JNN38:JNV38"/>
    <mergeCell ref="JNW38:JOE38"/>
    <mergeCell ref="JOF38:JON38"/>
    <mergeCell ref="JOO38:JOW38"/>
    <mergeCell ref="JOX38:JPF38"/>
    <mergeCell ref="JLU38:JMC38"/>
    <mergeCell ref="JMD38:JML38"/>
    <mergeCell ref="JMM38:JMU38"/>
    <mergeCell ref="JMV38:JND38"/>
    <mergeCell ref="JNE38:JNM38"/>
    <mergeCell ref="JKB38:JKJ38"/>
    <mergeCell ref="JKK38:JKS38"/>
    <mergeCell ref="JKT38:JLB38"/>
    <mergeCell ref="JLC38:JLK38"/>
    <mergeCell ref="JLL38:JLT38"/>
    <mergeCell ref="JII38:JIQ38"/>
    <mergeCell ref="JIR38:JIZ38"/>
    <mergeCell ref="JJA38:JJI38"/>
    <mergeCell ref="JJJ38:JJR38"/>
    <mergeCell ref="JJS38:JKA38"/>
    <mergeCell ref="JGP38:JGX38"/>
    <mergeCell ref="JGY38:JHG38"/>
    <mergeCell ref="JHH38:JHP38"/>
    <mergeCell ref="JHQ38:JHY38"/>
    <mergeCell ref="JHZ38:JIH38"/>
    <mergeCell ref="JEW38:JFE38"/>
    <mergeCell ref="JFF38:JFN38"/>
    <mergeCell ref="JFO38:JFW38"/>
    <mergeCell ref="JFX38:JGF38"/>
    <mergeCell ref="JGG38:JGO38"/>
    <mergeCell ref="JDD38:JDL38"/>
    <mergeCell ref="JDM38:JDU38"/>
    <mergeCell ref="JDV38:JED38"/>
    <mergeCell ref="JEE38:JEM38"/>
    <mergeCell ref="JEN38:JEV38"/>
    <mergeCell ref="JBK38:JBS38"/>
    <mergeCell ref="JBT38:JCB38"/>
    <mergeCell ref="JCC38:JCK38"/>
    <mergeCell ref="JCL38:JCT38"/>
    <mergeCell ref="JCU38:JDC38"/>
    <mergeCell ref="IZR38:IZZ38"/>
    <mergeCell ref="JAA38:JAI38"/>
    <mergeCell ref="JAJ38:JAR38"/>
    <mergeCell ref="JAS38:JBA38"/>
    <mergeCell ref="JBB38:JBJ38"/>
    <mergeCell ref="IXY38:IYG38"/>
    <mergeCell ref="IYH38:IYP38"/>
    <mergeCell ref="IYQ38:IYY38"/>
    <mergeCell ref="IYZ38:IZH38"/>
    <mergeCell ref="IZI38:IZQ38"/>
    <mergeCell ref="IWF38:IWN38"/>
    <mergeCell ref="IWO38:IWW38"/>
    <mergeCell ref="IWX38:IXF38"/>
    <mergeCell ref="IXG38:IXO38"/>
    <mergeCell ref="IXP38:IXX38"/>
    <mergeCell ref="IUM38:IUU38"/>
    <mergeCell ref="IUV38:IVD38"/>
    <mergeCell ref="IVE38:IVM38"/>
    <mergeCell ref="IVN38:IVV38"/>
    <mergeCell ref="IVW38:IWE38"/>
    <mergeCell ref="IST38:ITB38"/>
    <mergeCell ref="ITC38:ITK38"/>
    <mergeCell ref="ITL38:ITT38"/>
    <mergeCell ref="ITU38:IUC38"/>
    <mergeCell ref="IUD38:IUL38"/>
    <mergeCell ref="IRA38:IRI38"/>
    <mergeCell ref="IRJ38:IRR38"/>
    <mergeCell ref="IRS38:ISA38"/>
    <mergeCell ref="ISB38:ISJ38"/>
    <mergeCell ref="ISK38:ISS38"/>
    <mergeCell ref="IPH38:IPP38"/>
    <mergeCell ref="IPQ38:IPY38"/>
    <mergeCell ref="IPZ38:IQH38"/>
    <mergeCell ref="IQI38:IQQ38"/>
    <mergeCell ref="IQR38:IQZ38"/>
    <mergeCell ref="INO38:INW38"/>
    <mergeCell ref="INX38:IOF38"/>
    <mergeCell ref="IOG38:IOO38"/>
    <mergeCell ref="IOP38:IOX38"/>
    <mergeCell ref="IOY38:IPG38"/>
    <mergeCell ref="ILV38:IMD38"/>
    <mergeCell ref="IME38:IMM38"/>
    <mergeCell ref="IMN38:IMV38"/>
    <mergeCell ref="IMW38:INE38"/>
    <mergeCell ref="INF38:INN38"/>
    <mergeCell ref="IKC38:IKK38"/>
    <mergeCell ref="IKL38:IKT38"/>
    <mergeCell ref="IKU38:ILC38"/>
    <mergeCell ref="ILD38:ILL38"/>
    <mergeCell ref="ILM38:ILU38"/>
    <mergeCell ref="IIJ38:IIR38"/>
    <mergeCell ref="IIS38:IJA38"/>
    <mergeCell ref="IJB38:IJJ38"/>
    <mergeCell ref="IJK38:IJS38"/>
    <mergeCell ref="IJT38:IKB38"/>
    <mergeCell ref="IGQ38:IGY38"/>
    <mergeCell ref="IGZ38:IHH38"/>
    <mergeCell ref="IHI38:IHQ38"/>
    <mergeCell ref="IHR38:IHZ38"/>
    <mergeCell ref="IIA38:III38"/>
    <mergeCell ref="IEX38:IFF38"/>
    <mergeCell ref="IFG38:IFO38"/>
    <mergeCell ref="IFP38:IFX38"/>
    <mergeCell ref="IFY38:IGG38"/>
    <mergeCell ref="IGH38:IGP38"/>
    <mergeCell ref="IDE38:IDM38"/>
    <mergeCell ref="IDN38:IDV38"/>
    <mergeCell ref="IDW38:IEE38"/>
    <mergeCell ref="IEF38:IEN38"/>
    <mergeCell ref="IEO38:IEW38"/>
    <mergeCell ref="IBL38:IBT38"/>
    <mergeCell ref="IBU38:ICC38"/>
    <mergeCell ref="ICD38:ICL38"/>
    <mergeCell ref="ICM38:ICU38"/>
    <mergeCell ref="ICV38:IDD38"/>
    <mergeCell ref="HZS38:IAA38"/>
    <mergeCell ref="IAB38:IAJ38"/>
    <mergeCell ref="IAK38:IAS38"/>
    <mergeCell ref="IAT38:IBB38"/>
    <mergeCell ref="IBC38:IBK38"/>
    <mergeCell ref="HXZ38:HYH38"/>
    <mergeCell ref="HYI38:HYQ38"/>
    <mergeCell ref="HYR38:HYZ38"/>
    <mergeCell ref="HZA38:HZI38"/>
    <mergeCell ref="HZJ38:HZR38"/>
    <mergeCell ref="HWG38:HWO38"/>
    <mergeCell ref="HWP38:HWX38"/>
    <mergeCell ref="HWY38:HXG38"/>
    <mergeCell ref="HXH38:HXP38"/>
    <mergeCell ref="HXQ38:HXY38"/>
    <mergeCell ref="HUN38:HUV38"/>
    <mergeCell ref="HUW38:HVE38"/>
    <mergeCell ref="HVF38:HVN38"/>
    <mergeCell ref="HVO38:HVW38"/>
    <mergeCell ref="HVX38:HWF38"/>
    <mergeCell ref="HSU38:HTC38"/>
    <mergeCell ref="HTD38:HTL38"/>
    <mergeCell ref="HTM38:HTU38"/>
    <mergeCell ref="HTV38:HUD38"/>
    <mergeCell ref="HUE38:HUM38"/>
    <mergeCell ref="HRB38:HRJ38"/>
    <mergeCell ref="HRK38:HRS38"/>
    <mergeCell ref="HRT38:HSB38"/>
    <mergeCell ref="HSC38:HSK38"/>
    <mergeCell ref="HSL38:HST38"/>
    <mergeCell ref="HPI38:HPQ38"/>
    <mergeCell ref="HPR38:HPZ38"/>
    <mergeCell ref="HQA38:HQI38"/>
    <mergeCell ref="HQJ38:HQR38"/>
    <mergeCell ref="HQS38:HRA38"/>
    <mergeCell ref="HNP38:HNX38"/>
    <mergeCell ref="HNY38:HOG38"/>
    <mergeCell ref="HOH38:HOP38"/>
    <mergeCell ref="HOQ38:HOY38"/>
    <mergeCell ref="HOZ38:HPH38"/>
    <mergeCell ref="HLW38:HME38"/>
    <mergeCell ref="HMF38:HMN38"/>
    <mergeCell ref="HMO38:HMW38"/>
    <mergeCell ref="HMX38:HNF38"/>
    <mergeCell ref="HNG38:HNO38"/>
    <mergeCell ref="HKD38:HKL38"/>
    <mergeCell ref="HKM38:HKU38"/>
    <mergeCell ref="HKV38:HLD38"/>
    <mergeCell ref="HLE38:HLM38"/>
    <mergeCell ref="HLN38:HLV38"/>
    <mergeCell ref="HIK38:HIS38"/>
    <mergeCell ref="HIT38:HJB38"/>
    <mergeCell ref="HJC38:HJK38"/>
    <mergeCell ref="HJL38:HJT38"/>
    <mergeCell ref="HJU38:HKC38"/>
    <mergeCell ref="HGR38:HGZ38"/>
    <mergeCell ref="HHA38:HHI38"/>
    <mergeCell ref="HHJ38:HHR38"/>
    <mergeCell ref="HHS38:HIA38"/>
    <mergeCell ref="HIB38:HIJ38"/>
    <mergeCell ref="HEY38:HFG38"/>
    <mergeCell ref="HFH38:HFP38"/>
    <mergeCell ref="HFQ38:HFY38"/>
    <mergeCell ref="HFZ38:HGH38"/>
    <mergeCell ref="HGI38:HGQ38"/>
    <mergeCell ref="HDF38:HDN38"/>
    <mergeCell ref="HDO38:HDW38"/>
    <mergeCell ref="HDX38:HEF38"/>
    <mergeCell ref="HEG38:HEO38"/>
    <mergeCell ref="HEP38:HEX38"/>
    <mergeCell ref="HBM38:HBU38"/>
    <mergeCell ref="HBV38:HCD38"/>
    <mergeCell ref="HCE38:HCM38"/>
    <mergeCell ref="HCN38:HCV38"/>
    <mergeCell ref="HCW38:HDE38"/>
    <mergeCell ref="GZT38:HAB38"/>
    <mergeCell ref="HAC38:HAK38"/>
    <mergeCell ref="HAL38:HAT38"/>
    <mergeCell ref="HAU38:HBC38"/>
    <mergeCell ref="HBD38:HBL38"/>
    <mergeCell ref="GYA38:GYI38"/>
    <mergeCell ref="GYJ38:GYR38"/>
    <mergeCell ref="GYS38:GZA38"/>
    <mergeCell ref="GZB38:GZJ38"/>
    <mergeCell ref="GZK38:GZS38"/>
    <mergeCell ref="GWH38:GWP38"/>
    <mergeCell ref="GWQ38:GWY38"/>
    <mergeCell ref="GWZ38:GXH38"/>
    <mergeCell ref="GXI38:GXQ38"/>
    <mergeCell ref="GXR38:GXZ38"/>
    <mergeCell ref="GUO38:GUW38"/>
    <mergeCell ref="GUX38:GVF38"/>
    <mergeCell ref="GVG38:GVO38"/>
    <mergeCell ref="GVP38:GVX38"/>
    <mergeCell ref="GVY38:GWG38"/>
    <mergeCell ref="GSV38:GTD38"/>
    <mergeCell ref="GTE38:GTM38"/>
    <mergeCell ref="GTN38:GTV38"/>
    <mergeCell ref="GTW38:GUE38"/>
    <mergeCell ref="GUF38:GUN38"/>
    <mergeCell ref="GRC38:GRK38"/>
    <mergeCell ref="GRL38:GRT38"/>
    <mergeCell ref="GRU38:GSC38"/>
    <mergeCell ref="GSD38:GSL38"/>
    <mergeCell ref="GSM38:GSU38"/>
    <mergeCell ref="GPJ38:GPR38"/>
    <mergeCell ref="GPS38:GQA38"/>
    <mergeCell ref="GQB38:GQJ38"/>
    <mergeCell ref="GQK38:GQS38"/>
    <mergeCell ref="GQT38:GRB38"/>
    <mergeCell ref="GNQ38:GNY38"/>
    <mergeCell ref="GNZ38:GOH38"/>
    <mergeCell ref="GOI38:GOQ38"/>
    <mergeCell ref="GOR38:GOZ38"/>
    <mergeCell ref="GPA38:GPI38"/>
    <mergeCell ref="GLX38:GMF38"/>
    <mergeCell ref="GMG38:GMO38"/>
    <mergeCell ref="GMP38:GMX38"/>
    <mergeCell ref="GMY38:GNG38"/>
    <mergeCell ref="GNH38:GNP38"/>
    <mergeCell ref="GKE38:GKM38"/>
    <mergeCell ref="GKN38:GKV38"/>
    <mergeCell ref="GKW38:GLE38"/>
    <mergeCell ref="GLF38:GLN38"/>
    <mergeCell ref="GLO38:GLW38"/>
    <mergeCell ref="GIL38:GIT38"/>
    <mergeCell ref="GIU38:GJC38"/>
    <mergeCell ref="GJD38:GJL38"/>
    <mergeCell ref="GJM38:GJU38"/>
    <mergeCell ref="GJV38:GKD38"/>
    <mergeCell ref="GGS38:GHA38"/>
    <mergeCell ref="GHB38:GHJ38"/>
    <mergeCell ref="GHK38:GHS38"/>
    <mergeCell ref="GHT38:GIB38"/>
    <mergeCell ref="GIC38:GIK38"/>
    <mergeCell ref="GEZ38:GFH38"/>
    <mergeCell ref="GFI38:GFQ38"/>
    <mergeCell ref="GFR38:GFZ38"/>
    <mergeCell ref="GGA38:GGI38"/>
    <mergeCell ref="GGJ38:GGR38"/>
    <mergeCell ref="GDG38:GDO38"/>
    <mergeCell ref="GDP38:GDX38"/>
    <mergeCell ref="GDY38:GEG38"/>
    <mergeCell ref="GEH38:GEP38"/>
    <mergeCell ref="GEQ38:GEY38"/>
    <mergeCell ref="GBN38:GBV38"/>
    <mergeCell ref="GBW38:GCE38"/>
    <mergeCell ref="GCF38:GCN38"/>
    <mergeCell ref="GCO38:GCW38"/>
    <mergeCell ref="GCX38:GDF38"/>
    <mergeCell ref="FZU38:GAC38"/>
    <mergeCell ref="GAD38:GAL38"/>
    <mergeCell ref="GAM38:GAU38"/>
    <mergeCell ref="GAV38:GBD38"/>
    <mergeCell ref="GBE38:GBM38"/>
    <mergeCell ref="FYB38:FYJ38"/>
    <mergeCell ref="FYK38:FYS38"/>
    <mergeCell ref="FYT38:FZB38"/>
    <mergeCell ref="FZC38:FZK38"/>
    <mergeCell ref="FZL38:FZT38"/>
    <mergeCell ref="FWI38:FWQ38"/>
    <mergeCell ref="FWR38:FWZ38"/>
    <mergeCell ref="FXA38:FXI38"/>
    <mergeCell ref="FXJ38:FXR38"/>
    <mergeCell ref="FXS38:FYA38"/>
    <mergeCell ref="FUP38:FUX38"/>
    <mergeCell ref="FUY38:FVG38"/>
    <mergeCell ref="FVH38:FVP38"/>
    <mergeCell ref="FVQ38:FVY38"/>
    <mergeCell ref="FVZ38:FWH38"/>
    <mergeCell ref="FSW38:FTE38"/>
    <mergeCell ref="FTF38:FTN38"/>
    <mergeCell ref="FTO38:FTW38"/>
    <mergeCell ref="FTX38:FUF38"/>
    <mergeCell ref="FUG38:FUO38"/>
    <mergeCell ref="FRD38:FRL38"/>
    <mergeCell ref="FRM38:FRU38"/>
    <mergeCell ref="FRV38:FSD38"/>
    <mergeCell ref="FSE38:FSM38"/>
    <mergeCell ref="FSN38:FSV38"/>
    <mergeCell ref="FPK38:FPS38"/>
    <mergeCell ref="FPT38:FQB38"/>
    <mergeCell ref="FQC38:FQK38"/>
    <mergeCell ref="FQL38:FQT38"/>
    <mergeCell ref="FQU38:FRC38"/>
    <mergeCell ref="FNR38:FNZ38"/>
    <mergeCell ref="FOA38:FOI38"/>
    <mergeCell ref="FOJ38:FOR38"/>
    <mergeCell ref="FOS38:FPA38"/>
    <mergeCell ref="FPB38:FPJ38"/>
    <mergeCell ref="FLY38:FMG38"/>
    <mergeCell ref="FMH38:FMP38"/>
    <mergeCell ref="FMQ38:FMY38"/>
    <mergeCell ref="FMZ38:FNH38"/>
    <mergeCell ref="FNI38:FNQ38"/>
    <mergeCell ref="FKF38:FKN38"/>
    <mergeCell ref="FKO38:FKW38"/>
    <mergeCell ref="FKX38:FLF38"/>
    <mergeCell ref="FLG38:FLO38"/>
    <mergeCell ref="FLP38:FLX38"/>
    <mergeCell ref="FIM38:FIU38"/>
    <mergeCell ref="FIV38:FJD38"/>
    <mergeCell ref="FJE38:FJM38"/>
    <mergeCell ref="FJN38:FJV38"/>
    <mergeCell ref="FJW38:FKE38"/>
    <mergeCell ref="FGT38:FHB38"/>
    <mergeCell ref="FHC38:FHK38"/>
    <mergeCell ref="FHL38:FHT38"/>
    <mergeCell ref="FHU38:FIC38"/>
    <mergeCell ref="FID38:FIL38"/>
    <mergeCell ref="FFA38:FFI38"/>
    <mergeCell ref="FFJ38:FFR38"/>
    <mergeCell ref="FFS38:FGA38"/>
    <mergeCell ref="FGB38:FGJ38"/>
    <mergeCell ref="FGK38:FGS38"/>
    <mergeCell ref="FDH38:FDP38"/>
    <mergeCell ref="FDQ38:FDY38"/>
    <mergeCell ref="FDZ38:FEH38"/>
    <mergeCell ref="FEI38:FEQ38"/>
    <mergeCell ref="FER38:FEZ38"/>
    <mergeCell ref="FBO38:FBW38"/>
    <mergeCell ref="FBX38:FCF38"/>
    <mergeCell ref="FCG38:FCO38"/>
    <mergeCell ref="FCP38:FCX38"/>
    <mergeCell ref="FCY38:FDG38"/>
    <mergeCell ref="EZV38:FAD38"/>
    <mergeCell ref="FAE38:FAM38"/>
    <mergeCell ref="FAN38:FAV38"/>
    <mergeCell ref="FAW38:FBE38"/>
    <mergeCell ref="FBF38:FBN38"/>
    <mergeCell ref="EYC38:EYK38"/>
    <mergeCell ref="EYL38:EYT38"/>
    <mergeCell ref="EYU38:EZC38"/>
    <mergeCell ref="EZD38:EZL38"/>
    <mergeCell ref="EZM38:EZU38"/>
    <mergeCell ref="EWJ38:EWR38"/>
    <mergeCell ref="EWS38:EXA38"/>
    <mergeCell ref="EXB38:EXJ38"/>
    <mergeCell ref="EXK38:EXS38"/>
    <mergeCell ref="EXT38:EYB38"/>
    <mergeCell ref="EUQ38:EUY38"/>
    <mergeCell ref="EUZ38:EVH38"/>
    <mergeCell ref="EVI38:EVQ38"/>
    <mergeCell ref="EVR38:EVZ38"/>
    <mergeCell ref="EWA38:EWI38"/>
    <mergeCell ref="ESX38:ETF38"/>
    <mergeCell ref="ETG38:ETO38"/>
    <mergeCell ref="ETP38:ETX38"/>
    <mergeCell ref="ETY38:EUG38"/>
    <mergeCell ref="EUH38:EUP38"/>
    <mergeCell ref="ERE38:ERM38"/>
    <mergeCell ref="ERN38:ERV38"/>
    <mergeCell ref="ERW38:ESE38"/>
    <mergeCell ref="ESF38:ESN38"/>
    <mergeCell ref="ESO38:ESW38"/>
    <mergeCell ref="EPL38:EPT38"/>
    <mergeCell ref="EPU38:EQC38"/>
    <mergeCell ref="EQD38:EQL38"/>
    <mergeCell ref="EQM38:EQU38"/>
    <mergeCell ref="EQV38:ERD38"/>
    <mergeCell ref="ENS38:EOA38"/>
    <mergeCell ref="EOB38:EOJ38"/>
    <mergeCell ref="EOK38:EOS38"/>
    <mergeCell ref="EOT38:EPB38"/>
    <mergeCell ref="EPC38:EPK38"/>
    <mergeCell ref="ELZ38:EMH38"/>
    <mergeCell ref="EMI38:EMQ38"/>
    <mergeCell ref="EMR38:EMZ38"/>
    <mergeCell ref="ENA38:ENI38"/>
    <mergeCell ref="ENJ38:ENR38"/>
    <mergeCell ref="EKG38:EKO38"/>
    <mergeCell ref="EKP38:EKX38"/>
    <mergeCell ref="EKY38:ELG38"/>
    <mergeCell ref="ELH38:ELP38"/>
    <mergeCell ref="ELQ38:ELY38"/>
    <mergeCell ref="EIN38:EIV38"/>
    <mergeCell ref="EIW38:EJE38"/>
    <mergeCell ref="EJF38:EJN38"/>
    <mergeCell ref="EJO38:EJW38"/>
    <mergeCell ref="EJX38:EKF38"/>
    <mergeCell ref="EGU38:EHC38"/>
    <mergeCell ref="EHD38:EHL38"/>
    <mergeCell ref="EHM38:EHU38"/>
    <mergeCell ref="EHV38:EID38"/>
    <mergeCell ref="EIE38:EIM38"/>
    <mergeCell ref="EFB38:EFJ38"/>
    <mergeCell ref="EFK38:EFS38"/>
    <mergeCell ref="EFT38:EGB38"/>
    <mergeCell ref="EGC38:EGK38"/>
    <mergeCell ref="EGL38:EGT38"/>
    <mergeCell ref="EDI38:EDQ38"/>
    <mergeCell ref="EDR38:EDZ38"/>
    <mergeCell ref="EEA38:EEI38"/>
    <mergeCell ref="EEJ38:EER38"/>
    <mergeCell ref="EES38:EFA38"/>
    <mergeCell ref="EBP38:EBX38"/>
    <mergeCell ref="EBY38:ECG38"/>
    <mergeCell ref="ECH38:ECP38"/>
    <mergeCell ref="ECQ38:ECY38"/>
    <mergeCell ref="ECZ38:EDH38"/>
    <mergeCell ref="DZW38:EAE38"/>
    <mergeCell ref="EAF38:EAN38"/>
    <mergeCell ref="EAO38:EAW38"/>
    <mergeCell ref="EAX38:EBF38"/>
    <mergeCell ref="EBG38:EBO38"/>
    <mergeCell ref="DYD38:DYL38"/>
    <mergeCell ref="DYM38:DYU38"/>
    <mergeCell ref="DYV38:DZD38"/>
    <mergeCell ref="DZE38:DZM38"/>
    <mergeCell ref="DZN38:DZV38"/>
    <mergeCell ref="DWK38:DWS38"/>
    <mergeCell ref="DWT38:DXB38"/>
    <mergeCell ref="DXC38:DXK38"/>
    <mergeCell ref="DXL38:DXT38"/>
    <mergeCell ref="DXU38:DYC38"/>
    <mergeCell ref="DUR38:DUZ38"/>
    <mergeCell ref="DVA38:DVI38"/>
    <mergeCell ref="DVJ38:DVR38"/>
    <mergeCell ref="DVS38:DWA38"/>
    <mergeCell ref="DWB38:DWJ38"/>
    <mergeCell ref="DSY38:DTG38"/>
    <mergeCell ref="DTH38:DTP38"/>
    <mergeCell ref="DTQ38:DTY38"/>
    <mergeCell ref="DTZ38:DUH38"/>
    <mergeCell ref="DUI38:DUQ38"/>
    <mergeCell ref="DRF38:DRN38"/>
    <mergeCell ref="DRO38:DRW38"/>
    <mergeCell ref="DRX38:DSF38"/>
    <mergeCell ref="DSG38:DSO38"/>
    <mergeCell ref="DSP38:DSX38"/>
    <mergeCell ref="DPM38:DPU38"/>
    <mergeCell ref="DPV38:DQD38"/>
    <mergeCell ref="DQE38:DQM38"/>
    <mergeCell ref="DQN38:DQV38"/>
    <mergeCell ref="DQW38:DRE38"/>
    <mergeCell ref="DNT38:DOB38"/>
    <mergeCell ref="DOC38:DOK38"/>
    <mergeCell ref="DOL38:DOT38"/>
    <mergeCell ref="DOU38:DPC38"/>
    <mergeCell ref="DPD38:DPL38"/>
    <mergeCell ref="DMA38:DMI38"/>
    <mergeCell ref="DMJ38:DMR38"/>
    <mergeCell ref="DMS38:DNA38"/>
    <mergeCell ref="DNB38:DNJ38"/>
    <mergeCell ref="DNK38:DNS38"/>
    <mergeCell ref="DKH38:DKP38"/>
    <mergeCell ref="DKQ38:DKY38"/>
    <mergeCell ref="DKZ38:DLH38"/>
    <mergeCell ref="DLI38:DLQ38"/>
    <mergeCell ref="DLR38:DLZ38"/>
    <mergeCell ref="DIO38:DIW38"/>
    <mergeCell ref="DIX38:DJF38"/>
    <mergeCell ref="DJG38:DJO38"/>
    <mergeCell ref="DJP38:DJX38"/>
    <mergeCell ref="DJY38:DKG38"/>
    <mergeCell ref="DGV38:DHD38"/>
    <mergeCell ref="DHE38:DHM38"/>
    <mergeCell ref="DHN38:DHV38"/>
    <mergeCell ref="DHW38:DIE38"/>
    <mergeCell ref="DIF38:DIN38"/>
    <mergeCell ref="DFC38:DFK38"/>
    <mergeCell ref="DFL38:DFT38"/>
    <mergeCell ref="DFU38:DGC38"/>
    <mergeCell ref="DGD38:DGL38"/>
    <mergeCell ref="DGM38:DGU38"/>
    <mergeCell ref="DDJ38:DDR38"/>
    <mergeCell ref="DDS38:DEA38"/>
    <mergeCell ref="DEB38:DEJ38"/>
    <mergeCell ref="DEK38:DES38"/>
    <mergeCell ref="DET38:DFB38"/>
    <mergeCell ref="DBQ38:DBY38"/>
    <mergeCell ref="DBZ38:DCH38"/>
    <mergeCell ref="DCI38:DCQ38"/>
    <mergeCell ref="DCR38:DCZ38"/>
    <mergeCell ref="DDA38:DDI38"/>
    <mergeCell ref="CZX38:DAF38"/>
    <mergeCell ref="DAG38:DAO38"/>
    <mergeCell ref="DAP38:DAX38"/>
    <mergeCell ref="DAY38:DBG38"/>
    <mergeCell ref="DBH38:DBP38"/>
    <mergeCell ref="CYE38:CYM38"/>
    <mergeCell ref="CYN38:CYV38"/>
    <mergeCell ref="CYW38:CZE38"/>
    <mergeCell ref="CZF38:CZN38"/>
    <mergeCell ref="CZO38:CZW38"/>
    <mergeCell ref="CWL38:CWT38"/>
    <mergeCell ref="CWU38:CXC38"/>
    <mergeCell ref="CXD38:CXL38"/>
    <mergeCell ref="CXM38:CXU38"/>
    <mergeCell ref="CXV38:CYD38"/>
    <mergeCell ref="CUS38:CVA38"/>
    <mergeCell ref="CVB38:CVJ38"/>
    <mergeCell ref="CVK38:CVS38"/>
    <mergeCell ref="CVT38:CWB38"/>
    <mergeCell ref="CWC38:CWK38"/>
    <mergeCell ref="CSZ38:CTH38"/>
    <mergeCell ref="CTI38:CTQ38"/>
    <mergeCell ref="CTR38:CTZ38"/>
    <mergeCell ref="CUA38:CUI38"/>
    <mergeCell ref="CUJ38:CUR38"/>
    <mergeCell ref="CRG38:CRO38"/>
    <mergeCell ref="CRP38:CRX38"/>
    <mergeCell ref="CRY38:CSG38"/>
    <mergeCell ref="CSH38:CSP38"/>
    <mergeCell ref="CSQ38:CSY38"/>
    <mergeCell ref="CPN38:CPV38"/>
    <mergeCell ref="CPW38:CQE38"/>
    <mergeCell ref="CQF38:CQN38"/>
    <mergeCell ref="CQO38:CQW38"/>
    <mergeCell ref="CQX38:CRF38"/>
    <mergeCell ref="CNU38:COC38"/>
    <mergeCell ref="COD38:COL38"/>
    <mergeCell ref="COM38:COU38"/>
    <mergeCell ref="COV38:CPD38"/>
    <mergeCell ref="CPE38:CPM38"/>
    <mergeCell ref="CMB38:CMJ38"/>
    <mergeCell ref="CMK38:CMS38"/>
    <mergeCell ref="CMT38:CNB38"/>
    <mergeCell ref="CNC38:CNK38"/>
    <mergeCell ref="CNL38:CNT38"/>
    <mergeCell ref="CKI38:CKQ38"/>
    <mergeCell ref="CKR38:CKZ38"/>
    <mergeCell ref="CLA38:CLI38"/>
    <mergeCell ref="CLJ38:CLR38"/>
    <mergeCell ref="CLS38:CMA38"/>
    <mergeCell ref="CIP38:CIX38"/>
    <mergeCell ref="CIY38:CJG38"/>
    <mergeCell ref="CJH38:CJP38"/>
    <mergeCell ref="CJQ38:CJY38"/>
    <mergeCell ref="CJZ38:CKH38"/>
    <mergeCell ref="CGW38:CHE38"/>
    <mergeCell ref="CHF38:CHN38"/>
    <mergeCell ref="CHO38:CHW38"/>
    <mergeCell ref="CHX38:CIF38"/>
    <mergeCell ref="CIG38:CIO38"/>
    <mergeCell ref="CFD38:CFL38"/>
    <mergeCell ref="CFM38:CFU38"/>
    <mergeCell ref="CFV38:CGD38"/>
    <mergeCell ref="CGE38:CGM38"/>
    <mergeCell ref="CGN38:CGV38"/>
    <mergeCell ref="CDK38:CDS38"/>
    <mergeCell ref="CDT38:CEB38"/>
    <mergeCell ref="CEC38:CEK38"/>
    <mergeCell ref="CEL38:CET38"/>
    <mergeCell ref="CEU38:CFC38"/>
    <mergeCell ref="CBR38:CBZ38"/>
    <mergeCell ref="CCA38:CCI38"/>
    <mergeCell ref="CCJ38:CCR38"/>
    <mergeCell ref="CCS38:CDA38"/>
    <mergeCell ref="CDB38:CDJ38"/>
    <mergeCell ref="BZY38:CAG38"/>
    <mergeCell ref="CAH38:CAP38"/>
    <mergeCell ref="CAQ38:CAY38"/>
    <mergeCell ref="CAZ38:CBH38"/>
    <mergeCell ref="CBI38:CBQ38"/>
    <mergeCell ref="BYF38:BYN38"/>
    <mergeCell ref="BYO38:BYW38"/>
    <mergeCell ref="BYX38:BZF38"/>
    <mergeCell ref="BZG38:BZO38"/>
    <mergeCell ref="BZP38:BZX38"/>
    <mergeCell ref="BWM38:BWU38"/>
    <mergeCell ref="BWV38:BXD38"/>
    <mergeCell ref="BXE38:BXM38"/>
    <mergeCell ref="BXN38:BXV38"/>
    <mergeCell ref="BXW38:BYE38"/>
    <mergeCell ref="BUT38:BVB38"/>
    <mergeCell ref="BVC38:BVK38"/>
    <mergeCell ref="BVL38:BVT38"/>
    <mergeCell ref="BVU38:BWC38"/>
    <mergeCell ref="BWD38:BWL38"/>
    <mergeCell ref="BTA38:BTI38"/>
    <mergeCell ref="BTJ38:BTR38"/>
    <mergeCell ref="BTS38:BUA38"/>
    <mergeCell ref="BUB38:BUJ38"/>
    <mergeCell ref="BUK38:BUS38"/>
    <mergeCell ref="BRH38:BRP38"/>
    <mergeCell ref="BRQ38:BRY38"/>
    <mergeCell ref="BRZ38:BSH38"/>
    <mergeCell ref="BSI38:BSQ38"/>
    <mergeCell ref="BSR38:BSZ38"/>
    <mergeCell ref="BPO38:BPW38"/>
    <mergeCell ref="BPX38:BQF38"/>
    <mergeCell ref="BQG38:BQO38"/>
    <mergeCell ref="BQP38:BQX38"/>
    <mergeCell ref="BQY38:BRG38"/>
    <mergeCell ref="BNV38:BOD38"/>
    <mergeCell ref="BOE38:BOM38"/>
    <mergeCell ref="BON38:BOV38"/>
    <mergeCell ref="BOW38:BPE38"/>
    <mergeCell ref="BPF38:BPN38"/>
    <mergeCell ref="BMC38:BMK38"/>
    <mergeCell ref="BML38:BMT38"/>
    <mergeCell ref="BMU38:BNC38"/>
    <mergeCell ref="BND38:BNL38"/>
    <mergeCell ref="BNM38:BNU38"/>
    <mergeCell ref="BKJ38:BKR38"/>
    <mergeCell ref="BKS38:BLA38"/>
    <mergeCell ref="BLB38:BLJ38"/>
    <mergeCell ref="BLK38:BLS38"/>
    <mergeCell ref="BLT38:BMB38"/>
    <mergeCell ref="BIQ38:BIY38"/>
    <mergeCell ref="BIZ38:BJH38"/>
    <mergeCell ref="BJI38:BJQ38"/>
    <mergeCell ref="BJR38:BJZ38"/>
    <mergeCell ref="BKA38:BKI38"/>
    <mergeCell ref="BGX38:BHF38"/>
    <mergeCell ref="BHG38:BHO38"/>
    <mergeCell ref="BHP38:BHX38"/>
    <mergeCell ref="BHY38:BIG38"/>
    <mergeCell ref="BIH38:BIP38"/>
    <mergeCell ref="BFE38:BFM38"/>
    <mergeCell ref="BFN38:BFV38"/>
    <mergeCell ref="BFW38:BGE38"/>
    <mergeCell ref="BGF38:BGN38"/>
    <mergeCell ref="BGO38:BGW38"/>
    <mergeCell ref="BDL38:BDT38"/>
    <mergeCell ref="BDU38:BEC38"/>
    <mergeCell ref="BED38:BEL38"/>
    <mergeCell ref="BEM38:BEU38"/>
    <mergeCell ref="BEV38:BFD38"/>
    <mergeCell ref="BBS38:BCA38"/>
    <mergeCell ref="BCB38:BCJ38"/>
    <mergeCell ref="BCK38:BCS38"/>
    <mergeCell ref="BCT38:BDB38"/>
    <mergeCell ref="BDC38:BDK38"/>
    <mergeCell ref="AZZ38:BAH38"/>
    <mergeCell ref="BAI38:BAQ38"/>
    <mergeCell ref="BAR38:BAZ38"/>
    <mergeCell ref="BBA38:BBI38"/>
    <mergeCell ref="BBJ38:BBR38"/>
    <mergeCell ref="AYG38:AYO38"/>
    <mergeCell ref="AYP38:AYX38"/>
    <mergeCell ref="AYY38:AZG38"/>
    <mergeCell ref="AZH38:AZP38"/>
    <mergeCell ref="AZQ38:AZY38"/>
    <mergeCell ref="AWN38:AWV38"/>
    <mergeCell ref="AWW38:AXE38"/>
    <mergeCell ref="AXF38:AXN38"/>
    <mergeCell ref="AXO38:AXW38"/>
    <mergeCell ref="AXX38:AYF38"/>
    <mergeCell ref="AUU38:AVC38"/>
    <mergeCell ref="AVD38:AVL38"/>
    <mergeCell ref="AVM38:AVU38"/>
    <mergeCell ref="AVV38:AWD38"/>
    <mergeCell ref="AWE38:AWM38"/>
    <mergeCell ref="ATB38:ATJ38"/>
    <mergeCell ref="ATK38:ATS38"/>
    <mergeCell ref="ATT38:AUB38"/>
    <mergeCell ref="AUC38:AUK38"/>
    <mergeCell ref="AUL38:AUT38"/>
    <mergeCell ref="ARI38:ARQ38"/>
    <mergeCell ref="ARR38:ARZ38"/>
    <mergeCell ref="ASA38:ASI38"/>
    <mergeCell ref="ASJ38:ASR38"/>
    <mergeCell ref="ASS38:ATA38"/>
    <mergeCell ref="APP38:APX38"/>
    <mergeCell ref="APY38:AQG38"/>
    <mergeCell ref="AQH38:AQP38"/>
    <mergeCell ref="AQQ38:AQY38"/>
    <mergeCell ref="AQZ38:ARH38"/>
    <mergeCell ref="ANW38:AOE38"/>
    <mergeCell ref="AOF38:AON38"/>
    <mergeCell ref="AOO38:AOW38"/>
    <mergeCell ref="AOX38:APF38"/>
    <mergeCell ref="APG38:APO38"/>
    <mergeCell ref="AMD38:AML38"/>
    <mergeCell ref="AMM38:AMU38"/>
    <mergeCell ref="AMV38:AND38"/>
    <mergeCell ref="ANE38:ANM38"/>
    <mergeCell ref="ANN38:ANV38"/>
    <mergeCell ref="AKK38:AKS38"/>
    <mergeCell ref="AKT38:ALB38"/>
    <mergeCell ref="ALC38:ALK38"/>
    <mergeCell ref="ALL38:ALT38"/>
    <mergeCell ref="ALU38:AMC38"/>
    <mergeCell ref="AIR38:AIZ38"/>
    <mergeCell ref="AJA38:AJI38"/>
    <mergeCell ref="AJJ38:AJR38"/>
    <mergeCell ref="AJS38:AKA38"/>
    <mergeCell ref="AKB38:AKJ38"/>
    <mergeCell ref="AGY38:AHG38"/>
    <mergeCell ref="AHH38:AHP38"/>
    <mergeCell ref="AHQ38:AHY38"/>
    <mergeCell ref="AHZ38:AIH38"/>
    <mergeCell ref="AII38:AIQ38"/>
    <mergeCell ref="AFF38:AFN38"/>
    <mergeCell ref="AFO38:AFW38"/>
    <mergeCell ref="AFX38:AGF38"/>
    <mergeCell ref="AGG38:AGO38"/>
    <mergeCell ref="AGP38:AGX38"/>
    <mergeCell ref="ADM38:ADU38"/>
    <mergeCell ref="ADV38:AED38"/>
    <mergeCell ref="AEE38:AEM38"/>
    <mergeCell ref="AEN38:AEV38"/>
    <mergeCell ref="AEW38:AFE38"/>
    <mergeCell ref="ABT38:ACB38"/>
    <mergeCell ref="ACC38:ACK38"/>
    <mergeCell ref="ACL38:ACT38"/>
    <mergeCell ref="ACU38:ADC38"/>
    <mergeCell ref="ADD38:ADL38"/>
    <mergeCell ref="AAA38:AAI38"/>
    <mergeCell ref="AAJ38:AAR38"/>
    <mergeCell ref="AAS38:ABA38"/>
    <mergeCell ref="ABB38:ABJ38"/>
    <mergeCell ref="ABK38:ABS38"/>
    <mergeCell ref="YH38:YP38"/>
    <mergeCell ref="YQ38:YY38"/>
    <mergeCell ref="YZ38:ZH38"/>
    <mergeCell ref="ZI38:ZQ38"/>
    <mergeCell ref="ZR38:ZZ38"/>
    <mergeCell ref="WO38:WW38"/>
    <mergeCell ref="WX38:XF38"/>
    <mergeCell ref="XG38:XO38"/>
    <mergeCell ref="XP38:XX38"/>
    <mergeCell ref="XY38:YG38"/>
    <mergeCell ref="UV38:VD38"/>
    <mergeCell ref="VE38:VM38"/>
    <mergeCell ref="VN38:VV38"/>
    <mergeCell ref="VW38:WE38"/>
    <mergeCell ref="WF38:WN38"/>
    <mergeCell ref="TC38:TK38"/>
    <mergeCell ref="TL38:TT38"/>
    <mergeCell ref="TU38:UC38"/>
    <mergeCell ref="UD38:UL38"/>
    <mergeCell ref="UM38:UU38"/>
    <mergeCell ref="RJ38:RR38"/>
    <mergeCell ref="RS38:SA38"/>
    <mergeCell ref="SB38:SJ38"/>
    <mergeCell ref="SK38:SS38"/>
    <mergeCell ref="ST38:TB38"/>
    <mergeCell ref="PQ38:PY38"/>
    <mergeCell ref="PZ38:QH38"/>
    <mergeCell ref="QI38:QQ38"/>
    <mergeCell ref="QR38:QZ38"/>
    <mergeCell ref="RA38:RI38"/>
    <mergeCell ref="NX38:OF38"/>
    <mergeCell ref="OG38:OO38"/>
    <mergeCell ref="OP38:OX38"/>
    <mergeCell ref="OY38:PG38"/>
    <mergeCell ref="PH38:PP38"/>
    <mergeCell ref="ME38:MM38"/>
    <mergeCell ref="MN38:MV38"/>
    <mergeCell ref="MW38:NE38"/>
    <mergeCell ref="NF38:NN38"/>
    <mergeCell ref="NO38:NW38"/>
    <mergeCell ref="KL38:KT38"/>
    <mergeCell ref="KU38:LC38"/>
    <mergeCell ref="LD38:LL38"/>
    <mergeCell ref="LM38:LU38"/>
    <mergeCell ref="LV38:MD38"/>
    <mergeCell ref="IS38:JA38"/>
    <mergeCell ref="JB38:JJ38"/>
    <mergeCell ref="JK38:JS38"/>
    <mergeCell ref="JT38:KB38"/>
    <mergeCell ref="KC38:KK38"/>
    <mergeCell ref="GZ38:HH38"/>
    <mergeCell ref="HI38:HQ38"/>
    <mergeCell ref="HR38:HZ38"/>
    <mergeCell ref="IA38:II38"/>
    <mergeCell ref="IJ38:IR38"/>
    <mergeCell ref="FG38:FO38"/>
    <mergeCell ref="FP38:FX38"/>
    <mergeCell ref="FY38:GG38"/>
    <mergeCell ref="GH38:GP38"/>
    <mergeCell ref="GQ38:GY38"/>
    <mergeCell ref="DN38:DV38"/>
    <mergeCell ref="DW38:EE38"/>
    <mergeCell ref="EF38:EN38"/>
    <mergeCell ref="EO38:EW38"/>
    <mergeCell ref="EX38:FF38"/>
    <mergeCell ref="BU38:CC38"/>
    <mergeCell ref="CD38:CL38"/>
    <mergeCell ref="CM38:CU38"/>
    <mergeCell ref="CV38:DD38"/>
    <mergeCell ref="DE38:DM38"/>
    <mergeCell ref="AB38:AJ38"/>
    <mergeCell ref="AK38:AS38"/>
    <mergeCell ref="AT38:BB38"/>
    <mergeCell ref="BC38:BK38"/>
    <mergeCell ref="BL38:BT38"/>
    <mergeCell ref="A36:I36"/>
    <mergeCell ref="A37:I37"/>
    <mergeCell ref="A38:I38"/>
    <mergeCell ref="J38:R38"/>
    <mergeCell ref="S38:AA38"/>
    <mergeCell ref="A1:C1"/>
    <mergeCell ref="B9:B10"/>
    <mergeCell ref="C9:C10"/>
    <mergeCell ref="A7:A8"/>
    <mergeCell ref="A17:A18"/>
    <mergeCell ref="A33:A34"/>
    <mergeCell ref="B33:B34"/>
    <mergeCell ref="C33:C34"/>
    <mergeCell ref="B4:B5"/>
    <mergeCell ref="C4:C5"/>
    <mergeCell ref="B12:B14"/>
    <mergeCell ref="C13:C14"/>
    <mergeCell ref="B25:B27"/>
    <mergeCell ref="B28:B29"/>
    <mergeCell ref="A19:A20"/>
  </mergeCells>
  <phoneticPr fontId="1"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R19"/>
  <sheetViews>
    <sheetView showGridLines="0" zoomScale="115" zoomScaleNormal="115" workbookViewId="0">
      <selection activeCell="G40" sqref="G40"/>
    </sheetView>
  </sheetViews>
  <sheetFormatPr defaultColWidth="8.85546875" defaultRowHeight="15"/>
  <cols>
    <col min="1" max="1" width="62" customWidth="1"/>
    <col min="2" max="2" width="20" bestFit="1" customWidth="1"/>
    <col min="3" max="3" width="25" bestFit="1" customWidth="1"/>
    <col min="4" max="4" width="15" customWidth="1"/>
    <col min="5" max="11" width="8.85546875" customWidth="1"/>
    <col min="12" max="12" width="10.28515625" customWidth="1"/>
  </cols>
  <sheetData>
    <row r="1" spans="1:18" s="116" customFormat="1" ht="24" customHeight="1">
      <c r="A1" s="290" t="s">
        <v>283</v>
      </c>
      <c r="B1" s="290"/>
      <c r="C1" s="290"/>
      <c r="D1" s="290"/>
      <c r="E1" s="290"/>
      <c r="F1" s="290"/>
      <c r="G1" s="290"/>
      <c r="H1" s="290"/>
      <c r="I1" s="290"/>
      <c r="J1" s="290"/>
      <c r="K1" s="290"/>
      <c r="L1" s="290"/>
      <c r="M1" s="113"/>
      <c r="N1" s="113"/>
      <c r="O1" s="113"/>
      <c r="P1" s="113"/>
      <c r="Q1" s="113"/>
      <c r="R1" s="113"/>
    </row>
    <row r="2" spans="1:18" s="118" customFormat="1" ht="29.1" customHeight="1" thickBot="1">
      <c r="A2" s="143" t="s">
        <v>5</v>
      </c>
      <c r="B2" s="143" t="s">
        <v>6</v>
      </c>
      <c r="C2" s="144" t="s">
        <v>7</v>
      </c>
      <c r="D2" s="68" t="s">
        <v>154</v>
      </c>
      <c r="E2" s="145" t="s">
        <v>46</v>
      </c>
      <c r="F2" s="145" t="s">
        <v>47</v>
      </c>
      <c r="G2" s="288" t="s">
        <v>144</v>
      </c>
      <c r="H2" s="288"/>
      <c r="I2" s="145" t="s">
        <v>109</v>
      </c>
      <c r="J2" s="289" t="s">
        <v>113</v>
      </c>
      <c r="K2" s="289"/>
      <c r="L2" s="143" t="s">
        <v>110</v>
      </c>
      <c r="M2" s="65"/>
      <c r="N2" s="65"/>
      <c r="O2" s="65"/>
      <c r="P2" s="65"/>
      <c r="Q2" s="65"/>
      <c r="R2" s="65"/>
    </row>
    <row r="3" spans="1:18" s="118" customFormat="1" ht="9.75" customHeight="1" thickTop="1">
      <c r="A3" s="155"/>
      <c r="B3" s="156"/>
      <c r="C3" s="157"/>
      <c r="D3" s="158"/>
      <c r="E3" s="58"/>
      <c r="F3" s="58"/>
      <c r="G3" s="58"/>
      <c r="H3" s="58"/>
      <c r="I3" s="58"/>
      <c r="J3" s="58"/>
      <c r="K3" s="58"/>
      <c r="L3" s="159"/>
      <c r="M3" s="155"/>
      <c r="N3" s="155"/>
      <c r="O3" s="155"/>
      <c r="P3" s="155"/>
      <c r="Q3" s="155"/>
      <c r="R3" s="155"/>
    </row>
    <row r="4" spans="1:18" s="118" customFormat="1" ht="16.350000000000001" customHeight="1">
      <c r="A4" s="110" t="s">
        <v>158</v>
      </c>
      <c r="B4" s="160" t="s">
        <v>151</v>
      </c>
      <c r="C4" s="152" t="s">
        <v>2</v>
      </c>
      <c r="D4" s="117">
        <v>31</v>
      </c>
      <c r="E4" s="58">
        <v>0.21480092013261801</v>
      </c>
      <c r="F4" s="58">
        <v>8.4133113774340504E-2</v>
      </c>
      <c r="G4" s="58">
        <v>4.9900017134910629E-2</v>
      </c>
      <c r="H4" s="58">
        <v>0.37970182313032541</v>
      </c>
      <c r="I4" s="58">
        <v>1.2396150899920069</v>
      </c>
      <c r="J4" s="58">
        <v>1.0511659925342018</v>
      </c>
      <c r="K4" s="58">
        <v>1.4618486349917692</v>
      </c>
      <c r="L4" s="153">
        <v>1.0999999999999999E-2</v>
      </c>
      <c r="M4" s="151"/>
      <c r="N4" s="151"/>
      <c r="O4" s="151"/>
      <c r="P4" s="151"/>
      <c r="Q4" s="151"/>
      <c r="R4" s="151"/>
    </row>
    <row r="5" spans="1:18" s="118" customFormat="1" ht="16.350000000000001" customHeight="1">
      <c r="A5" s="160"/>
      <c r="B5" s="160"/>
      <c r="C5" s="127" t="s">
        <v>150</v>
      </c>
      <c r="D5" s="117">
        <v>31</v>
      </c>
      <c r="E5" s="58">
        <v>0.23104730200000001</v>
      </c>
      <c r="F5" s="58">
        <v>5.3892516000000001E-2</v>
      </c>
      <c r="G5" s="58">
        <v>0.12541797064000001</v>
      </c>
      <c r="H5" s="58">
        <v>0.33667663335999998</v>
      </c>
      <c r="I5" s="58">
        <v>1.2599188347204524</v>
      </c>
      <c r="J5" s="58">
        <v>1.1336221748449704</v>
      </c>
      <c r="K5" s="58">
        <v>1.4002861846809131</v>
      </c>
      <c r="L5" s="154">
        <v>1.8099999999999999E-5</v>
      </c>
      <c r="M5" s="151"/>
      <c r="N5" s="151"/>
      <c r="O5" s="151"/>
      <c r="P5" s="151"/>
      <c r="Q5" s="151"/>
      <c r="R5" s="151"/>
    </row>
    <row r="6" spans="1:18" s="118" customFormat="1" ht="16.350000000000001" customHeight="1">
      <c r="A6" s="146"/>
      <c r="B6" s="147"/>
      <c r="C6" s="127" t="s">
        <v>1</v>
      </c>
      <c r="D6" s="117">
        <v>31</v>
      </c>
      <c r="E6" s="58">
        <v>0.15543389809425401</v>
      </c>
      <c r="F6" s="58">
        <v>7.7939421204801296E-2</v>
      </c>
      <c r="G6" s="58">
        <v>2.6726325328434719E-3</v>
      </c>
      <c r="H6" s="58">
        <v>0.30819516365566457</v>
      </c>
      <c r="I6" s="58">
        <v>1.1681647156011437</v>
      </c>
      <c r="J6" s="58">
        <v>1.0026762071990516</v>
      </c>
      <c r="K6" s="58">
        <v>1.3609665742318731</v>
      </c>
      <c r="L6" s="154">
        <v>4.5999999999999999E-2</v>
      </c>
    </row>
    <row r="7" spans="1:18" s="118" customFormat="1" ht="16.350000000000001" customHeight="1">
      <c r="A7" s="160"/>
      <c r="B7" s="160"/>
      <c r="C7" s="127" t="s">
        <v>0</v>
      </c>
      <c r="D7" s="117">
        <v>31</v>
      </c>
      <c r="E7" s="58">
        <v>0.19276874059568</v>
      </c>
      <c r="F7" s="58">
        <v>0.36134264620520601</v>
      </c>
      <c r="G7" s="58">
        <v>-0.51546284596652381</v>
      </c>
      <c r="H7" s="58">
        <v>0.9010003271578837</v>
      </c>
      <c r="I7" s="58">
        <v>1.2126023353973194</v>
      </c>
      <c r="J7" s="58">
        <v>0.59722410786834723</v>
      </c>
      <c r="K7" s="58">
        <v>2.46206474996346</v>
      </c>
      <c r="L7" s="154">
        <v>0.6</v>
      </c>
      <c r="M7" s="161"/>
      <c r="N7" s="161"/>
      <c r="O7" s="161"/>
      <c r="P7" s="161"/>
      <c r="Q7" s="161"/>
      <c r="R7" s="161"/>
    </row>
    <row r="8" spans="1:18" s="118" customFormat="1" ht="16.350000000000001" customHeight="1">
      <c r="A8" s="160"/>
      <c r="B8" s="160"/>
      <c r="C8" s="127" t="s">
        <v>3</v>
      </c>
      <c r="D8" s="117">
        <v>31</v>
      </c>
      <c r="E8" s="58">
        <v>0.12493552596619401</v>
      </c>
      <c r="F8" s="58">
        <v>0.15180600063973201</v>
      </c>
      <c r="G8" s="58">
        <v>-0.17260423528768076</v>
      </c>
      <c r="H8" s="58">
        <v>0.42247528722006877</v>
      </c>
      <c r="I8" s="58">
        <v>1.1330753967702984</v>
      </c>
      <c r="J8" s="58">
        <v>0.84147057331304342</v>
      </c>
      <c r="K8" s="58">
        <v>1.5257335140209929</v>
      </c>
      <c r="L8" s="154">
        <v>0.42</v>
      </c>
      <c r="M8" s="151"/>
      <c r="N8" s="151"/>
      <c r="O8" s="151"/>
      <c r="P8" s="151"/>
      <c r="Q8" s="151"/>
      <c r="R8" s="151"/>
    </row>
    <row r="9" spans="1:18" s="118" customFormat="1" ht="16.350000000000001" customHeight="1">
      <c r="A9" s="146"/>
      <c r="B9" s="147"/>
      <c r="C9" s="127" t="s">
        <v>4</v>
      </c>
      <c r="D9" s="117">
        <v>31</v>
      </c>
      <c r="E9" s="58">
        <v>0.13825586526491601</v>
      </c>
      <c r="F9" s="58">
        <v>0.134774018313461</v>
      </c>
      <c r="G9" s="58">
        <v>-0.12590121062946757</v>
      </c>
      <c r="H9" s="58">
        <v>0.4024129411592996</v>
      </c>
      <c r="I9" s="58">
        <v>1.1482693149229488</v>
      </c>
      <c r="J9" s="58">
        <v>0.88170194526131285</v>
      </c>
      <c r="K9" s="58">
        <v>1.4954287292661508</v>
      </c>
      <c r="L9" s="154">
        <v>0.31</v>
      </c>
    </row>
    <row r="10" spans="1:18" s="118" customFormat="1" ht="16.350000000000001" customHeight="1">
      <c r="A10" s="146"/>
      <c r="B10" s="147"/>
      <c r="C10" s="164" t="s">
        <v>155</v>
      </c>
      <c r="D10" s="165">
        <v>3</v>
      </c>
      <c r="E10" s="58">
        <v>-0.24456934124565399</v>
      </c>
      <c r="F10" s="58">
        <v>6.7077993350476997E-2</v>
      </c>
      <c r="G10" s="58">
        <f>E10-1.96*F10</f>
        <v>-0.37604220821258894</v>
      </c>
      <c r="H10" s="58">
        <f>E10+1.96*F10</f>
        <v>-0.11309647427871908</v>
      </c>
      <c r="I10" s="166">
        <f>EXP(E10)</f>
        <v>0.78304168939666574</v>
      </c>
      <c r="J10" s="166">
        <f>EXP(G10)</f>
        <v>0.6865733533966577</v>
      </c>
      <c r="K10" s="166">
        <f>EXP(H10)</f>
        <v>0.89306449820656419</v>
      </c>
      <c r="L10" s="154">
        <v>1.11992050992378E-3</v>
      </c>
    </row>
    <row r="11" spans="1:18" s="118" customFormat="1" ht="15.75">
      <c r="A11" s="147"/>
      <c r="B11" s="147"/>
      <c r="C11" s="167"/>
      <c r="D11" s="168"/>
      <c r="E11" s="58"/>
      <c r="F11" s="58"/>
      <c r="G11" s="58"/>
      <c r="H11" s="58"/>
      <c r="I11" s="58"/>
      <c r="J11" s="58"/>
      <c r="K11" s="58"/>
      <c r="L11" s="169"/>
      <c r="M11" s="147"/>
      <c r="N11" s="147"/>
      <c r="O11" s="147"/>
      <c r="P11" s="147"/>
      <c r="Q11" s="147"/>
      <c r="R11" s="147"/>
    </row>
    <row r="12" spans="1:18" s="118" customFormat="1" ht="16.350000000000001" customHeight="1">
      <c r="A12" s="151" t="s">
        <v>157</v>
      </c>
      <c r="B12" s="160" t="s">
        <v>151</v>
      </c>
      <c r="C12" s="152" t="s">
        <v>2</v>
      </c>
      <c r="D12" s="117">
        <v>27</v>
      </c>
      <c r="E12" s="58">
        <v>0.18049557045982101</v>
      </c>
      <c r="F12" s="58">
        <v>9.1569831766549106E-2</v>
      </c>
      <c r="G12" s="58">
        <v>1.0187001973847587E-3</v>
      </c>
      <c r="H12" s="58">
        <v>0.35997244072225726</v>
      </c>
      <c r="I12" s="58">
        <v>1.1978108157176006</v>
      </c>
      <c r="J12" s="58">
        <v>1.0010192192486684</v>
      </c>
      <c r="K12" s="58">
        <v>1.4332899135812194</v>
      </c>
      <c r="L12" s="153">
        <v>4.9000000000000002E-2</v>
      </c>
      <c r="M12" s="151"/>
      <c r="N12" s="151"/>
      <c r="O12" s="151"/>
      <c r="P12" s="151"/>
      <c r="Q12" s="151"/>
      <c r="R12" s="151"/>
    </row>
    <row r="13" spans="1:18" s="118" customFormat="1" ht="16.350000000000001" customHeight="1">
      <c r="A13" s="147"/>
      <c r="B13" s="147"/>
      <c r="C13" s="127" t="s">
        <v>150</v>
      </c>
      <c r="D13" s="117">
        <v>27</v>
      </c>
      <c r="E13" s="58">
        <v>0.188729275</v>
      </c>
      <c r="F13" s="58">
        <v>5.5166593999999999E-2</v>
      </c>
      <c r="G13" s="58">
        <v>8.0602750760000008E-2</v>
      </c>
      <c r="H13" s="58">
        <v>0.29685579924</v>
      </c>
      <c r="I13" s="58">
        <v>1.2077139498619305</v>
      </c>
      <c r="J13" s="58">
        <v>1.0839402166015293</v>
      </c>
      <c r="K13" s="58">
        <v>1.3456212458507719</v>
      </c>
      <c r="L13" s="154">
        <v>6.23732E-4</v>
      </c>
      <c r="M13" s="147"/>
      <c r="N13" s="147"/>
      <c r="O13" s="147"/>
      <c r="P13" s="147"/>
      <c r="Q13" s="147"/>
      <c r="R13" s="147"/>
    </row>
    <row r="14" spans="1:18" s="118" customFormat="1" ht="16.350000000000001" customHeight="1">
      <c r="A14" s="146"/>
      <c r="B14" s="147"/>
      <c r="C14" s="127" t="s">
        <v>1</v>
      </c>
      <c r="D14" s="117">
        <v>27</v>
      </c>
      <c r="E14" s="58">
        <v>0.13854039599665</v>
      </c>
      <c r="F14" s="58">
        <v>7.7567269357328106E-2</v>
      </c>
      <c r="G14" s="58">
        <v>-1.3491451943713095E-2</v>
      </c>
      <c r="H14" s="58">
        <v>0.29057224393701309</v>
      </c>
      <c r="I14" s="58">
        <v>1.148596079316403</v>
      </c>
      <c r="J14" s="58">
        <v>0.98659914978675267</v>
      </c>
      <c r="K14" s="58">
        <v>1.3371924694098567</v>
      </c>
      <c r="L14" s="154">
        <v>7.0000000000000007E-2</v>
      </c>
    </row>
    <row r="15" spans="1:18" s="118" customFormat="1" ht="16.350000000000001" customHeight="1">
      <c r="A15" s="160"/>
      <c r="B15" s="160"/>
      <c r="C15" s="127" t="s">
        <v>0</v>
      </c>
      <c r="D15" s="117">
        <v>27</v>
      </c>
      <c r="E15" s="58">
        <v>0.102373544579982</v>
      </c>
      <c r="F15" s="58">
        <v>0.42768848581412799</v>
      </c>
      <c r="G15" s="58">
        <v>-0.73589588761570879</v>
      </c>
      <c r="H15" s="58">
        <v>0.94064297677567288</v>
      </c>
      <c r="I15" s="58">
        <v>1.1077972060910626</v>
      </c>
      <c r="J15" s="58">
        <v>0.47907606834412753</v>
      </c>
      <c r="K15" s="58">
        <v>2.5616279562134956</v>
      </c>
      <c r="L15" s="154">
        <v>0.81</v>
      </c>
      <c r="M15" s="161"/>
      <c r="N15" s="161"/>
      <c r="O15" s="161"/>
      <c r="P15" s="161"/>
      <c r="Q15" s="161"/>
      <c r="R15" s="161"/>
    </row>
    <row r="16" spans="1:18" s="118" customFormat="1" ht="16.350000000000001" customHeight="1">
      <c r="A16" s="160"/>
      <c r="B16" s="160"/>
      <c r="C16" s="127" t="s">
        <v>3</v>
      </c>
      <c r="D16" s="117">
        <v>27</v>
      </c>
      <c r="E16" s="58">
        <v>0.12718845494609499</v>
      </c>
      <c r="F16" s="58">
        <v>0.13133967774505501</v>
      </c>
      <c r="G16" s="58">
        <v>-0.1302373134342128</v>
      </c>
      <c r="H16" s="58">
        <v>0.38461422332640277</v>
      </c>
      <c r="I16" s="58">
        <v>1.1356310128979534</v>
      </c>
      <c r="J16" s="58">
        <v>0.87788707180246983</v>
      </c>
      <c r="K16" s="58">
        <v>1.4690474878593647</v>
      </c>
      <c r="L16" s="154">
        <v>0.34</v>
      </c>
      <c r="M16" s="151"/>
      <c r="N16" s="151"/>
      <c r="O16" s="151"/>
      <c r="P16" s="151"/>
      <c r="Q16" s="151"/>
      <c r="R16" s="151"/>
    </row>
    <row r="17" spans="1:12" s="118" customFormat="1" ht="16.350000000000001" customHeight="1">
      <c r="A17" s="146"/>
      <c r="B17" s="147"/>
      <c r="C17" s="127" t="s">
        <v>4</v>
      </c>
      <c r="D17" s="117">
        <v>27</v>
      </c>
      <c r="E17" s="58">
        <v>0.145527427302831</v>
      </c>
      <c r="F17" s="58">
        <v>0.122634292713395</v>
      </c>
      <c r="G17" s="58">
        <v>-9.4835786415423201E-2</v>
      </c>
      <c r="H17" s="58">
        <v>0.38589064102108517</v>
      </c>
      <c r="I17" s="58">
        <v>1.1566494579220961</v>
      </c>
      <c r="J17" s="58">
        <v>0.90952227811931008</v>
      </c>
      <c r="K17" s="58">
        <v>1.4709238032935599</v>
      </c>
      <c r="L17" s="154">
        <v>0.25</v>
      </c>
    </row>
    <row r="18" spans="1:12" s="118" customFormat="1" ht="16.350000000000001" customHeight="1">
      <c r="A18" s="146"/>
      <c r="B18" s="147"/>
      <c r="C18" s="164" t="s">
        <v>155</v>
      </c>
      <c r="D18" s="165">
        <v>3</v>
      </c>
      <c r="E18" s="58">
        <v>-0.153794042103408</v>
      </c>
      <c r="F18" s="58">
        <v>7.3842415660961794E-2</v>
      </c>
      <c r="G18" s="58">
        <f>E18-1.96*F18</f>
        <v>-0.29852517679889312</v>
      </c>
      <c r="H18" s="58">
        <f>E18+1.96*F18</f>
        <v>-9.0629074079228711E-3</v>
      </c>
      <c r="I18" s="166">
        <f>EXP(E18)</f>
        <v>0.85744860113712362</v>
      </c>
      <c r="J18" s="166">
        <f>EXP(G18)</f>
        <v>0.74191160265574851</v>
      </c>
      <c r="K18" s="166">
        <f>EXP(H18)</f>
        <v>0.99097803695240994</v>
      </c>
      <c r="L18" s="154">
        <v>4.8584690266475099E-2</v>
      </c>
    </row>
    <row r="19" spans="1:12" ht="8.25" customHeight="1">
      <c r="A19" s="22"/>
      <c r="B19" s="22"/>
      <c r="C19" s="22"/>
      <c r="D19" s="22"/>
      <c r="E19" s="22"/>
      <c r="F19" s="22"/>
      <c r="G19" s="22"/>
      <c r="H19" s="22"/>
      <c r="I19" s="22"/>
      <c r="J19" s="22"/>
      <c r="K19" s="22"/>
      <c r="L19" s="22"/>
    </row>
  </sheetData>
  <mergeCells count="3">
    <mergeCell ref="G2:H2"/>
    <mergeCell ref="J2:K2"/>
    <mergeCell ref="A1:L1"/>
  </mergeCells>
  <phoneticPr fontId="1"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R15"/>
  <sheetViews>
    <sheetView showGridLines="0" workbookViewId="0">
      <selection activeCell="G40" sqref="G40"/>
    </sheetView>
  </sheetViews>
  <sheetFormatPr defaultColWidth="8.85546875" defaultRowHeight="15"/>
  <cols>
    <col min="1" max="1" width="23.42578125" customWidth="1"/>
    <col min="2" max="2" width="63" customWidth="1"/>
    <col min="3" max="3" width="24.7109375" bestFit="1" customWidth="1"/>
    <col min="4" max="4" width="16" customWidth="1"/>
    <col min="5" max="5" width="13.85546875" bestFit="1" customWidth="1"/>
    <col min="6" max="6" width="11.42578125" bestFit="1" customWidth="1"/>
    <col min="7" max="7" width="13.85546875" bestFit="1" customWidth="1"/>
    <col min="8" max="8" width="11.42578125" bestFit="1" customWidth="1"/>
    <col min="9" max="10" width="10.42578125" bestFit="1" customWidth="1"/>
    <col min="11" max="11" width="9.42578125" bestFit="1" customWidth="1"/>
    <col min="12" max="12" width="11.42578125" bestFit="1" customWidth="1"/>
  </cols>
  <sheetData>
    <row r="1" spans="1:18" s="116" customFormat="1" ht="26.1" customHeight="1">
      <c r="A1" s="140" t="s">
        <v>284</v>
      </c>
      <c r="B1" s="140"/>
      <c r="C1" s="140"/>
      <c r="D1" s="141"/>
      <c r="E1" s="60"/>
      <c r="F1" s="142"/>
      <c r="G1" s="60"/>
      <c r="H1" s="60"/>
      <c r="I1" s="60"/>
      <c r="J1" s="60"/>
      <c r="K1" s="141"/>
      <c r="L1" s="60"/>
      <c r="M1" s="113"/>
      <c r="N1" s="113"/>
      <c r="O1" s="113"/>
      <c r="P1" s="113"/>
    </row>
    <row r="2" spans="1:18" s="118" customFormat="1" ht="30" customHeight="1" thickBot="1">
      <c r="A2" s="143" t="s">
        <v>5</v>
      </c>
      <c r="B2" s="143" t="s">
        <v>6</v>
      </c>
      <c r="C2" s="144" t="s">
        <v>7</v>
      </c>
      <c r="D2" s="68" t="s">
        <v>154</v>
      </c>
      <c r="E2" s="145" t="s">
        <v>46</v>
      </c>
      <c r="F2" s="145" t="s">
        <v>47</v>
      </c>
      <c r="G2" s="288" t="s">
        <v>144</v>
      </c>
      <c r="H2" s="288"/>
      <c r="I2" s="145" t="s">
        <v>109</v>
      </c>
      <c r="J2" s="289" t="s">
        <v>113</v>
      </c>
      <c r="K2" s="289"/>
      <c r="L2" s="143" t="s">
        <v>110</v>
      </c>
      <c r="M2" s="65"/>
      <c r="N2" s="65"/>
      <c r="O2" s="65"/>
      <c r="P2" s="65"/>
      <c r="Q2" s="65"/>
      <c r="R2" s="65"/>
    </row>
    <row r="3" spans="1:18" s="118" customFormat="1" ht="16.5" thickTop="1"/>
    <row r="4" spans="1:18" s="118" customFormat="1" ht="16.350000000000001" customHeight="1">
      <c r="A4" s="160" t="s">
        <v>250</v>
      </c>
      <c r="B4" s="110" t="s">
        <v>158</v>
      </c>
      <c r="C4" s="127" t="s">
        <v>232</v>
      </c>
      <c r="D4" s="117">
        <v>37</v>
      </c>
      <c r="E4" s="58">
        <v>9.8171715000000007E-2</v>
      </c>
      <c r="F4" s="58">
        <v>3.6793680000000002E-2</v>
      </c>
      <c r="G4" s="58">
        <v>2.6056099999999999E-2</v>
      </c>
      <c r="H4" s="58">
        <v>0.17028732999999999</v>
      </c>
      <c r="I4" s="58">
        <v>1.1031522</v>
      </c>
      <c r="J4" s="58">
        <v>1.0263985</v>
      </c>
      <c r="K4" s="58">
        <v>1.1856450000000001</v>
      </c>
      <c r="L4" s="154">
        <v>1.147714E-2</v>
      </c>
      <c r="M4" s="161"/>
      <c r="N4" s="161"/>
      <c r="O4" s="161"/>
      <c r="P4" s="161"/>
      <c r="Q4" s="161"/>
      <c r="R4" s="161"/>
    </row>
    <row r="5" spans="1:18" s="118" customFormat="1" ht="16.350000000000001" customHeight="1">
      <c r="A5" s="160"/>
      <c r="B5" s="110"/>
      <c r="C5" s="127" t="s">
        <v>103</v>
      </c>
      <c r="D5" s="117">
        <v>37</v>
      </c>
      <c r="E5" s="58">
        <v>4.4964419999999998E-3</v>
      </c>
      <c r="F5" s="58">
        <v>2.0839549999999998E-2</v>
      </c>
      <c r="G5" s="58">
        <v>-3.6349069999999997E-2</v>
      </c>
      <c r="H5" s="58">
        <v>4.5341949999999999E-2</v>
      </c>
      <c r="I5" s="58">
        <v>1.0045066</v>
      </c>
      <c r="J5" s="58">
        <v>0.96430360000000004</v>
      </c>
      <c r="K5" s="58">
        <v>1.046386</v>
      </c>
      <c r="L5" s="154">
        <v>0.82917105000000002</v>
      </c>
      <c r="M5" s="161"/>
      <c r="N5" s="161"/>
      <c r="O5" s="161"/>
      <c r="P5" s="161"/>
      <c r="Q5" s="161"/>
      <c r="R5" s="161"/>
    </row>
    <row r="6" spans="1:18" s="118" customFormat="1" ht="16.350000000000001" customHeight="1">
      <c r="A6" s="160"/>
      <c r="B6" s="110"/>
      <c r="C6" s="152" t="s">
        <v>104</v>
      </c>
      <c r="D6" s="117">
        <v>37</v>
      </c>
      <c r="E6" s="58">
        <v>9.2788920000000004E-3</v>
      </c>
      <c r="F6" s="58">
        <v>1.7001309999999999E-2</v>
      </c>
      <c r="G6" s="58">
        <v>-2.404367E-2</v>
      </c>
      <c r="H6" s="58">
        <v>4.2601449999999999E-2</v>
      </c>
      <c r="I6" s="58">
        <v>1.0093221000000001</v>
      </c>
      <c r="J6" s="58">
        <v>0.97624310000000003</v>
      </c>
      <c r="K6" s="58">
        <v>1.0435220000000001</v>
      </c>
      <c r="L6" s="154">
        <v>0.58522043999999995</v>
      </c>
      <c r="M6" s="161"/>
      <c r="N6" s="161"/>
      <c r="O6" s="161"/>
      <c r="P6" s="161"/>
      <c r="Q6" s="161"/>
      <c r="R6" s="161"/>
    </row>
    <row r="7" spans="1:18" s="118" customFormat="1" ht="16.350000000000001" customHeight="1">
      <c r="A7" s="160"/>
      <c r="B7" s="110"/>
      <c r="C7" s="127" t="s">
        <v>233</v>
      </c>
      <c r="D7" s="117">
        <v>37</v>
      </c>
      <c r="E7" s="58">
        <v>-1.6696841E-2</v>
      </c>
      <c r="F7" s="58">
        <v>4.344518E-2</v>
      </c>
      <c r="G7" s="58">
        <v>-0.10184939</v>
      </c>
      <c r="H7" s="58">
        <v>6.8455699999999994E-2</v>
      </c>
      <c r="I7" s="58">
        <v>0.98344180000000003</v>
      </c>
      <c r="J7" s="58">
        <v>0.90316560000000001</v>
      </c>
      <c r="K7" s="58">
        <v>1.0708530000000001</v>
      </c>
      <c r="L7" s="154">
        <v>0.70300231999999996</v>
      </c>
      <c r="M7" s="161"/>
      <c r="N7" s="161"/>
      <c r="O7" s="161"/>
      <c r="P7" s="161"/>
      <c r="Q7" s="161"/>
      <c r="R7" s="161"/>
    </row>
    <row r="8" spans="1:18" s="118" customFormat="1" ht="16.350000000000001" customHeight="1">
      <c r="A8" s="160"/>
      <c r="B8" s="110"/>
      <c r="C8" s="127" t="s">
        <v>106</v>
      </c>
      <c r="D8" s="117">
        <v>37</v>
      </c>
      <c r="E8" s="58">
        <v>2.0936180000000002E-3</v>
      </c>
      <c r="F8" s="58">
        <v>2.772289E-2</v>
      </c>
      <c r="G8" s="58">
        <v>-5.2243240000000003E-2</v>
      </c>
      <c r="H8" s="58">
        <v>5.6430479999999998E-2</v>
      </c>
      <c r="I8" s="58">
        <v>1.0020958</v>
      </c>
      <c r="J8" s="58">
        <v>0.949098</v>
      </c>
      <c r="K8" s="58">
        <v>1.0580529999999999</v>
      </c>
      <c r="L8" s="154">
        <v>0.94021951000000004</v>
      </c>
      <c r="M8" s="161"/>
      <c r="N8" s="161"/>
      <c r="O8" s="161"/>
      <c r="P8" s="161"/>
      <c r="Q8" s="161"/>
      <c r="R8" s="161"/>
    </row>
    <row r="9" spans="1:18" s="118" customFormat="1" ht="15.75"/>
    <row r="10" spans="1:18" s="118" customFormat="1" ht="16.350000000000001" customHeight="1">
      <c r="A10" s="151" t="s">
        <v>250</v>
      </c>
      <c r="B10" s="151" t="s">
        <v>157</v>
      </c>
      <c r="C10" s="162" t="s">
        <v>232</v>
      </c>
      <c r="D10" s="117">
        <v>37</v>
      </c>
      <c r="E10" s="58">
        <v>9.6107134999999996E-2</v>
      </c>
      <c r="F10" s="58">
        <v>3.5967600000000002E-2</v>
      </c>
      <c r="G10" s="58">
        <v>2.5610649999999999E-2</v>
      </c>
      <c r="H10" s="58">
        <v>0.16660362000000001</v>
      </c>
      <c r="I10" s="58">
        <v>1.1008770000000001</v>
      </c>
      <c r="J10" s="58">
        <v>1.0259414</v>
      </c>
      <c r="K10" s="58">
        <v>1.1812860000000001</v>
      </c>
      <c r="L10" s="154">
        <v>1.136791E-2</v>
      </c>
      <c r="M10" s="151"/>
      <c r="N10" s="151"/>
      <c r="O10" s="151"/>
      <c r="P10" s="151"/>
      <c r="Q10" s="151"/>
      <c r="R10" s="151"/>
    </row>
    <row r="11" spans="1:18" s="118" customFormat="1" ht="16.350000000000001" customHeight="1">
      <c r="A11" s="160"/>
      <c r="B11" s="151"/>
      <c r="C11" s="127" t="s">
        <v>231</v>
      </c>
      <c r="D11" s="117">
        <v>37</v>
      </c>
      <c r="E11" s="58">
        <v>4.1942790000000004E-3</v>
      </c>
      <c r="F11" s="58">
        <v>1.957536E-2</v>
      </c>
      <c r="G11" s="58">
        <v>-3.4173420000000003E-2</v>
      </c>
      <c r="H11" s="58">
        <v>4.2561979999999999E-2</v>
      </c>
      <c r="I11" s="58">
        <v>1.0042031</v>
      </c>
      <c r="J11" s="58">
        <v>0.96640389999999998</v>
      </c>
      <c r="K11" s="58">
        <v>1.0434810000000001</v>
      </c>
      <c r="L11" s="154">
        <v>0.83034178999999997</v>
      </c>
      <c r="M11" s="161"/>
      <c r="N11" s="161"/>
      <c r="O11" s="161"/>
      <c r="P11" s="161"/>
      <c r="Q11" s="161"/>
      <c r="R11" s="161"/>
    </row>
    <row r="12" spans="1:18" s="118" customFormat="1" ht="16.350000000000001" customHeight="1">
      <c r="A12" s="160"/>
      <c r="B12" s="151"/>
      <c r="C12" s="152" t="s">
        <v>104</v>
      </c>
      <c r="D12" s="117">
        <v>37</v>
      </c>
      <c r="E12" s="58">
        <v>1.3924788E-2</v>
      </c>
      <c r="F12" s="58">
        <v>1.6466169999999999E-2</v>
      </c>
      <c r="G12" s="58">
        <v>-1.8348900000000001E-2</v>
      </c>
      <c r="H12" s="58">
        <v>4.619848E-2</v>
      </c>
      <c r="I12" s="58">
        <v>1.0140222000000001</v>
      </c>
      <c r="J12" s="58">
        <v>0.98181839999999998</v>
      </c>
      <c r="K12" s="58">
        <v>1.047282</v>
      </c>
      <c r="L12" s="154">
        <v>0.39774216000000001</v>
      </c>
      <c r="M12" s="161"/>
      <c r="N12" s="161"/>
      <c r="O12" s="161"/>
      <c r="P12" s="161"/>
      <c r="Q12" s="161"/>
      <c r="R12" s="161"/>
    </row>
    <row r="13" spans="1:18" s="118" customFormat="1" ht="16.350000000000001" customHeight="1">
      <c r="A13" s="160"/>
      <c r="B13" s="151"/>
      <c r="C13" s="127" t="s">
        <v>105</v>
      </c>
      <c r="D13" s="117">
        <v>37</v>
      </c>
      <c r="E13" s="58">
        <v>-2.1286879000000002E-2</v>
      </c>
      <c r="F13" s="58">
        <v>4.1791750000000003E-2</v>
      </c>
      <c r="G13" s="58">
        <v>-0.10319871999999999</v>
      </c>
      <c r="H13" s="58">
        <v>6.0624959999999999E-2</v>
      </c>
      <c r="I13" s="58">
        <v>0.97893810000000003</v>
      </c>
      <c r="J13" s="58">
        <v>0.90194770000000002</v>
      </c>
      <c r="K13" s="58">
        <v>1.0625</v>
      </c>
      <c r="L13" s="154">
        <v>0.61361096999999998</v>
      </c>
      <c r="M13" s="161"/>
      <c r="N13" s="161"/>
      <c r="O13" s="161"/>
      <c r="P13" s="161"/>
      <c r="Q13" s="161"/>
      <c r="R13" s="161"/>
    </row>
    <row r="14" spans="1:18" s="118" customFormat="1" ht="16.350000000000001" customHeight="1">
      <c r="A14" s="160"/>
      <c r="B14" s="151"/>
      <c r="C14" s="127" t="s">
        <v>106</v>
      </c>
      <c r="D14" s="117">
        <v>37</v>
      </c>
      <c r="E14" s="58">
        <v>-1.1964895E-2</v>
      </c>
      <c r="F14" s="58">
        <v>2.6020640000000001E-2</v>
      </c>
      <c r="G14" s="58">
        <v>-6.2965350000000003E-2</v>
      </c>
      <c r="H14" s="58">
        <v>3.9035559999999997E-2</v>
      </c>
      <c r="I14" s="58">
        <v>0.98810640000000005</v>
      </c>
      <c r="J14" s="58">
        <v>0.93897600000000003</v>
      </c>
      <c r="K14" s="58">
        <v>1.0398069999999999</v>
      </c>
      <c r="L14" s="154">
        <v>0.64840819999999999</v>
      </c>
      <c r="M14" s="151"/>
      <c r="N14" s="151"/>
      <c r="O14" s="151"/>
      <c r="P14" s="151"/>
      <c r="Q14" s="151"/>
      <c r="R14" s="151"/>
    </row>
    <row r="15" spans="1:18" s="118" customFormat="1" ht="9" customHeight="1">
      <c r="A15" s="163"/>
      <c r="B15" s="163"/>
      <c r="C15" s="163"/>
      <c r="D15" s="163"/>
      <c r="E15" s="163"/>
      <c r="F15" s="163"/>
      <c r="G15" s="163"/>
      <c r="H15" s="163"/>
      <c r="I15" s="163"/>
      <c r="J15" s="163"/>
      <c r="K15" s="163"/>
      <c r="L15" s="163"/>
    </row>
  </sheetData>
  <mergeCells count="2">
    <mergeCell ref="G2:H2"/>
    <mergeCell ref="J2:K2"/>
  </mergeCells>
  <phoneticPr fontId="1"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N52"/>
  <sheetViews>
    <sheetView showGridLines="0" zoomScaleNormal="100" workbookViewId="0">
      <selection activeCell="G40" sqref="G40"/>
    </sheetView>
  </sheetViews>
  <sheetFormatPr defaultColWidth="8.85546875" defaultRowHeight="15" customHeight="1"/>
  <cols>
    <col min="1" max="1" width="66.85546875" style="18" customWidth="1"/>
    <col min="2" max="2" width="43.85546875" style="3" customWidth="1"/>
    <col min="3" max="3" width="36.42578125" style="16" customWidth="1"/>
    <col min="4" max="4" width="12.42578125" style="4" customWidth="1"/>
    <col min="5" max="11" width="8.85546875" style="30" customWidth="1"/>
    <col min="12" max="12" width="9.42578125" style="20" bestFit="1" customWidth="1"/>
  </cols>
  <sheetData>
    <row r="1" spans="1:12" s="113" customFormat="1" ht="22.35" customHeight="1">
      <c r="A1" s="140" t="s">
        <v>285</v>
      </c>
      <c r="B1" s="140"/>
      <c r="C1" s="140"/>
      <c r="D1" s="141"/>
      <c r="E1" s="60"/>
      <c r="F1" s="142"/>
      <c r="G1" s="60"/>
      <c r="H1" s="60"/>
      <c r="I1" s="60"/>
      <c r="J1" s="60"/>
      <c r="K1" s="60"/>
      <c r="L1" s="141"/>
    </row>
    <row r="2" spans="1:12" s="65" customFormat="1" ht="30" customHeight="1" thickBot="1">
      <c r="A2" s="143" t="s">
        <v>5</v>
      </c>
      <c r="B2" s="143" t="s">
        <v>6</v>
      </c>
      <c r="C2" s="144" t="s">
        <v>7</v>
      </c>
      <c r="D2" s="68" t="s">
        <v>154</v>
      </c>
      <c r="E2" s="145" t="s">
        <v>46</v>
      </c>
      <c r="F2" s="145" t="s">
        <v>47</v>
      </c>
      <c r="G2" s="288" t="s">
        <v>144</v>
      </c>
      <c r="H2" s="288"/>
      <c r="I2" s="145" t="s">
        <v>109</v>
      </c>
      <c r="J2" s="289" t="s">
        <v>113</v>
      </c>
      <c r="K2" s="289"/>
      <c r="L2" s="143" t="s">
        <v>110</v>
      </c>
    </row>
    <row r="3" spans="1:12" s="118" customFormat="1" ht="15" customHeight="1" thickTop="1">
      <c r="A3" s="146"/>
      <c r="B3" s="147"/>
      <c r="C3" s="148"/>
      <c r="D3" s="149"/>
      <c r="E3" s="58"/>
      <c r="F3" s="58"/>
      <c r="G3" s="58"/>
      <c r="H3" s="58"/>
      <c r="I3" s="58"/>
      <c r="J3" s="58"/>
      <c r="K3" s="58"/>
      <c r="L3" s="150"/>
    </row>
    <row r="4" spans="1:12" s="118" customFormat="1" ht="15.75" customHeight="1">
      <c r="A4" s="110" t="s">
        <v>158</v>
      </c>
      <c r="B4" s="151" t="s">
        <v>114</v>
      </c>
      <c r="C4" s="152" t="s">
        <v>2</v>
      </c>
      <c r="D4" s="117">
        <v>31</v>
      </c>
      <c r="E4" s="58">
        <v>0.37799287100000001</v>
      </c>
      <c r="F4" s="58">
        <v>0.13088950999999999</v>
      </c>
      <c r="G4" s="58">
        <v>0.12144943140000003</v>
      </c>
      <c r="H4" s="58">
        <v>0.63453631059999993</v>
      </c>
      <c r="I4" s="58">
        <v>1.4593525391144611</v>
      </c>
      <c r="J4" s="58">
        <v>1.1291322658435357</v>
      </c>
      <c r="K4" s="58">
        <v>1.8861473521251224</v>
      </c>
      <c r="L4" s="153">
        <v>3.8999999999999998E-3</v>
      </c>
    </row>
    <row r="5" spans="1:12" s="118" customFormat="1" ht="15.75" customHeight="1">
      <c r="A5" s="110"/>
      <c r="B5" s="151"/>
      <c r="C5" s="127" t="s">
        <v>150</v>
      </c>
      <c r="D5" s="117">
        <v>31</v>
      </c>
      <c r="E5" s="58">
        <v>0.41829495520215398</v>
      </c>
      <c r="F5" s="58">
        <v>0.125674280433654</v>
      </c>
      <c r="G5" s="58">
        <v>0.17197336555219214</v>
      </c>
      <c r="H5" s="58">
        <v>0.66461654485211585</v>
      </c>
      <c r="I5" s="58">
        <v>1.5193687540352749</v>
      </c>
      <c r="J5" s="58">
        <v>1.1876462004919064</v>
      </c>
      <c r="K5" s="58">
        <v>1.9437450393749949</v>
      </c>
      <c r="L5" s="154">
        <v>8.73446592650577E-4</v>
      </c>
    </row>
    <row r="6" spans="1:12" s="118" customFormat="1" ht="15.75" customHeight="1">
      <c r="A6" s="110"/>
      <c r="B6" s="151"/>
      <c r="C6" s="127" t="s">
        <v>1</v>
      </c>
      <c r="D6" s="117">
        <v>31</v>
      </c>
      <c r="E6" s="58">
        <v>0.29681679599999999</v>
      </c>
      <c r="F6" s="58">
        <v>0.182063902</v>
      </c>
      <c r="G6" s="58">
        <v>-6.0028451920000003E-2</v>
      </c>
      <c r="H6" s="58">
        <v>0.65366204392000005</v>
      </c>
      <c r="I6" s="58">
        <v>1.3455687632858726</v>
      </c>
      <c r="J6" s="58">
        <v>0.94173773895626145</v>
      </c>
      <c r="K6" s="58">
        <v>1.9225684835964327</v>
      </c>
      <c r="L6" s="154">
        <v>0.1</v>
      </c>
    </row>
    <row r="7" spans="1:12" s="118" customFormat="1" ht="15.75" customHeight="1">
      <c r="A7" s="110"/>
      <c r="B7" s="151"/>
      <c r="C7" s="127" t="s">
        <v>0</v>
      </c>
      <c r="D7" s="117">
        <v>31</v>
      </c>
      <c r="E7" s="58">
        <v>0.221395595</v>
      </c>
      <c r="F7" s="58">
        <v>0.55063798200000003</v>
      </c>
      <c r="G7" s="58">
        <v>-0.85785484972000003</v>
      </c>
      <c r="H7" s="58">
        <v>1.3006460397199999</v>
      </c>
      <c r="I7" s="58">
        <v>1.2478169630896423</v>
      </c>
      <c r="J7" s="58">
        <v>0.42407080289975424</v>
      </c>
      <c r="K7" s="58">
        <v>3.6716679448981697</v>
      </c>
      <c r="L7" s="154">
        <v>0.69</v>
      </c>
    </row>
    <row r="8" spans="1:12" s="118" customFormat="1" ht="15.75" customHeight="1">
      <c r="A8" s="110"/>
      <c r="B8" s="151"/>
      <c r="C8" s="127" t="s">
        <v>3</v>
      </c>
      <c r="D8" s="117">
        <v>31</v>
      </c>
      <c r="E8" s="58">
        <v>0.27806713900000002</v>
      </c>
      <c r="F8" s="58">
        <v>0.36302194399999999</v>
      </c>
      <c r="G8" s="58">
        <v>-0.43345587123999996</v>
      </c>
      <c r="H8" s="58">
        <v>0.98959014923999999</v>
      </c>
      <c r="I8" s="58">
        <v>1.3205748563080981</v>
      </c>
      <c r="J8" s="58">
        <v>0.64826489911058516</v>
      </c>
      <c r="K8" s="58">
        <v>2.6901316938581701</v>
      </c>
      <c r="L8" s="154">
        <v>0.45</v>
      </c>
    </row>
    <row r="9" spans="1:12" s="118" customFormat="1" ht="15.75" customHeight="1">
      <c r="A9" s="110"/>
      <c r="B9" s="151"/>
      <c r="C9" s="127" t="s">
        <v>4</v>
      </c>
      <c r="D9" s="117">
        <v>31</v>
      </c>
      <c r="E9" s="58">
        <v>0.227886013</v>
      </c>
      <c r="F9" s="58">
        <v>0.314880995</v>
      </c>
      <c r="G9" s="58">
        <v>-0.3892807372</v>
      </c>
      <c r="H9" s="58">
        <v>0.8450527632</v>
      </c>
      <c r="I9" s="58">
        <v>1.255942156194225</v>
      </c>
      <c r="J9" s="58">
        <v>0.67754403149742704</v>
      </c>
      <c r="K9" s="58">
        <v>2.3281006493698104</v>
      </c>
      <c r="L9" s="154">
        <v>0.47</v>
      </c>
    </row>
    <row r="10" spans="1:12" s="118" customFormat="1" ht="15.75" customHeight="1">
      <c r="A10" s="110"/>
      <c r="B10" s="151"/>
      <c r="C10" s="127" t="s">
        <v>156</v>
      </c>
      <c r="D10" s="117">
        <v>0</v>
      </c>
      <c r="E10" s="58">
        <v>-0.37799287052748198</v>
      </c>
      <c r="F10" s="58">
        <v>0.130889510074574</v>
      </c>
      <c r="G10" s="58">
        <f>E10-1.96*F10</f>
        <v>-0.63453631027364699</v>
      </c>
      <c r="H10" s="58">
        <f>E10+1.96*F10</f>
        <v>-0.12144943078131692</v>
      </c>
      <c r="I10" s="58">
        <f>EXP(E10)</f>
        <v>0.68523538601530831</v>
      </c>
      <c r="J10" s="58">
        <f>EXP(G10)</f>
        <v>0.53018127093816547</v>
      </c>
      <c r="K10" s="58">
        <f>EXP(H10)</f>
        <v>0.88563583812886404</v>
      </c>
      <c r="L10" s="154">
        <v>7.1310536639121796E-3</v>
      </c>
    </row>
    <row r="11" spans="1:12" s="118" customFormat="1" ht="15.75" customHeight="1">
      <c r="A11" s="110"/>
      <c r="B11" s="151" t="s">
        <v>111</v>
      </c>
      <c r="C11" s="152" t="s">
        <v>2</v>
      </c>
      <c r="D11" s="117">
        <v>31</v>
      </c>
      <c r="E11" s="58">
        <v>1.6112808999999999E-2</v>
      </c>
      <c r="F11" s="58">
        <v>0.14364779599999999</v>
      </c>
      <c r="G11" s="58">
        <v>-0.26543687115999998</v>
      </c>
      <c r="H11" s="58">
        <v>0.29766248915999999</v>
      </c>
      <c r="I11" s="58">
        <v>1.016243320332771</v>
      </c>
      <c r="J11" s="58">
        <v>0.76687085302495728</v>
      </c>
      <c r="K11" s="58">
        <v>1.3467071828942816</v>
      </c>
      <c r="L11" s="154">
        <v>0.91</v>
      </c>
    </row>
    <row r="12" spans="1:12" s="118" customFormat="1" ht="15.75" customHeight="1">
      <c r="A12" s="110"/>
      <c r="B12" s="151"/>
      <c r="C12" s="127" t="s">
        <v>150</v>
      </c>
      <c r="D12" s="117">
        <v>31</v>
      </c>
      <c r="E12" s="58">
        <v>1.5828558573197701E-2</v>
      </c>
      <c r="F12" s="58">
        <v>0.118644029589221</v>
      </c>
      <c r="G12" s="58">
        <v>-0.21671373942167546</v>
      </c>
      <c r="H12" s="58">
        <v>0.24837085656807087</v>
      </c>
      <c r="I12" s="58">
        <v>1.0159544937867107</v>
      </c>
      <c r="J12" s="58">
        <v>0.80516042200671356</v>
      </c>
      <c r="K12" s="58">
        <v>1.2819352581600254</v>
      </c>
      <c r="L12" s="154">
        <v>0.89386741365786004</v>
      </c>
    </row>
    <row r="13" spans="1:12" s="118" customFormat="1" ht="15.75" customHeight="1">
      <c r="A13" s="110"/>
      <c r="B13" s="151"/>
      <c r="C13" s="127" t="s">
        <v>1</v>
      </c>
      <c r="D13" s="117">
        <v>31</v>
      </c>
      <c r="E13" s="58">
        <v>-3.0602884E-2</v>
      </c>
      <c r="F13" s="58">
        <v>0.17173475099999999</v>
      </c>
      <c r="G13" s="58">
        <v>-0.36720299596</v>
      </c>
      <c r="H13" s="58">
        <v>0.30599722796000001</v>
      </c>
      <c r="I13" s="58">
        <v>0.96986064379151427</v>
      </c>
      <c r="J13" s="58">
        <v>0.69266902175886103</v>
      </c>
      <c r="K13" s="58">
        <v>1.3579785421718369</v>
      </c>
      <c r="L13" s="154">
        <v>0.86</v>
      </c>
    </row>
    <row r="14" spans="1:12" s="118" customFormat="1" ht="15.75" customHeight="1">
      <c r="A14" s="110"/>
      <c r="B14" s="151"/>
      <c r="C14" s="127" t="s">
        <v>0</v>
      </c>
      <c r="D14" s="117">
        <v>31</v>
      </c>
      <c r="E14" s="58">
        <v>-0.67449317900000005</v>
      </c>
      <c r="F14" s="58">
        <v>0.56894058199999997</v>
      </c>
      <c r="G14" s="58">
        <v>-1.7896167197200001</v>
      </c>
      <c r="H14" s="58">
        <v>0.44063036171999992</v>
      </c>
      <c r="I14" s="58">
        <v>0.50941453717772178</v>
      </c>
      <c r="J14" s="58">
        <v>0.16702417447272588</v>
      </c>
      <c r="K14" s="58">
        <v>1.5536862942577687</v>
      </c>
      <c r="L14" s="154">
        <v>0.25</v>
      </c>
    </row>
    <row r="15" spans="1:12" s="118" customFormat="1" ht="15.75" customHeight="1">
      <c r="A15" s="110"/>
      <c r="B15" s="151"/>
      <c r="C15" s="127" t="s">
        <v>3</v>
      </c>
      <c r="D15" s="117">
        <v>31</v>
      </c>
      <c r="E15" s="58">
        <v>-0.35257106900000001</v>
      </c>
      <c r="F15" s="58">
        <v>0.37941528400000002</v>
      </c>
      <c r="G15" s="58">
        <v>-1.0962250256399999</v>
      </c>
      <c r="H15" s="58">
        <v>0.39108288763999999</v>
      </c>
      <c r="I15" s="58">
        <v>0.70287861515532501</v>
      </c>
      <c r="J15" s="58">
        <v>0.3341300382697861</v>
      </c>
      <c r="K15" s="58">
        <v>1.478581064429074</v>
      </c>
      <c r="L15" s="154">
        <v>0.36</v>
      </c>
    </row>
    <row r="16" spans="1:12" s="118" customFormat="1" ht="15.75" customHeight="1">
      <c r="A16" s="110"/>
      <c r="B16" s="151"/>
      <c r="C16" s="127" t="s">
        <v>4</v>
      </c>
      <c r="D16" s="117">
        <v>31</v>
      </c>
      <c r="E16" s="58">
        <v>-0.341922377</v>
      </c>
      <c r="F16" s="58">
        <v>0.348362324</v>
      </c>
      <c r="G16" s="58">
        <v>-1.0247125320399999</v>
      </c>
      <c r="H16" s="58">
        <v>0.34086777803999996</v>
      </c>
      <c r="I16" s="58">
        <v>0.71040334620796797</v>
      </c>
      <c r="J16" s="58">
        <v>0.35889962272041809</v>
      </c>
      <c r="K16" s="58">
        <v>1.4061673023730565</v>
      </c>
      <c r="L16" s="154">
        <v>0.33</v>
      </c>
    </row>
    <row r="17" spans="1:14" s="118" customFormat="1" ht="15.75" customHeight="1">
      <c r="A17" s="110"/>
      <c r="B17" s="151"/>
      <c r="C17" s="127" t="s">
        <v>156</v>
      </c>
      <c r="D17" s="117">
        <v>0</v>
      </c>
      <c r="E17" s="58">
        <v>-1.6112809123946699E-2</v>
      </c>
      <c r="F17" s="58">
        <v>0.14364779573842501</v>
      </c>
      <c r="G17" s="58">
        <f>E17-1.96*F17</f>
        <v>-0.29766248877125973</v>
      </c>
      <c r="H17" s="58">
        <f>E17+1.96*F17</f>
        <v>0.26543687052336634</v>
      </c>
      <c r="I17" s="58">
        <f>EXP(E17)</f>
        <v>0.98401630777617433</v>
      </c>
      <c r="J17" s="58">
        <f>EXP(G17)</f>
        <v>0.74255191706899926</v>
      </c>
      <c r="K17" s="58">
        <f>EXP(H17)</f>
        <v>1.3040005307527602</v>
      </c>
      <c r="L17" s="154">
        <v>0.91143670256557097</v>
      </c>
    </row>
    <row r="18" spans="1:14" s="155" customFormat="1" ht="15.75" customHeight="1">
      <c r="B18" s="156"/>
      <c r="C18" s="157"/>
      <c r="D18" s="158"/>
      <c r="E18" s="58"/>
      <c r="F18" s="58"/>
      <c r="G18" s="58"/>
      <c r="H18" s="58"/>
      <c r="I18" s="58"/>
      <c r="J18" s="58"/>
      <c r="K18" s="58"/>
      <c r="L18" s="159"/>
    </row>
    <row r="19" spans="1:14" s="109" customFormat="1" ht="15.75" customHeight="1">
      <c r="A19" s="151" t="s">
        <v>157</v>
      </c>
      <c r="B19" s="160" t="s">
        <v>114</v>
      </c>
      <c r="C19" s="152" t="s">
        <v>2</v>
      </c>
      <c r="D19" s="117">
        <v>27</v>
      </c>
      <c r="E19" s="58">
        <v>0.323858597380005</v>
      </c>
      <c r="F19" s="58">
        <v>0.13420707730832901</v>
      </c>
      <c r="G19" s="58">
        <v>6.081272585568015E-2</v>
      </c>
      <c r="H19" s="58">
        <v>0.5869044689043299</v>
      </c>
      <c r="I19" s="58">
        <v>1.382451810989882</v>
      </c>
      <c r="J19" s="58">
        <v>1.0626998793401643</v>
      </c>
      <c r="K19" s="58">
        <v>1.7984127474408498</v>
      </c>
      <c r="L19" s="153">
        <v>1.6E-2</v>
      </c>
    </row>
    <row r="20" spans="1:14" s="109" customFormat="1" ht="15.75" customHeight="1">
      <c r="A20" s="151"/>
      <c r="B20" s="160"/>
      <c r="C20" s="127" t="s">
        <v>150</v>
      </c>
      <c r="D20" s="117">
        <v>27</v>
      </c>
      <c r="E20" s="58">
        <v>0.36557998126110802</v>
      </c>
      <c r="F20" s="58">
        <v>0.12912379693069201</v>
      </c>
      <c r="G20" s="58">
        <v>0.11249733927695171</v>
      </c>
      <c r="H20" s="58">
        <v>0.61866262324526433</v>
      </c>
      <c r="I20" s="58">
        <v>1.4413497216059532</v>
      </c>
      <c r="J20" s="58">
        <v>1.1190692793753951</v>
      </c>
      <c r="K20" s="58">
        <v>1.8564436163711888</v>
      </c>
      <c r="L20" s="154">
        <v>4.6368450459155696E-3</v>
      </c>
    </row>
    <row r="21" spans="1:14" s="109" customFormat="1" ht="15.75" customHeight="1">
      <c r="A21" s="151"/>
      <c r="B21" s="160"/>
      <c r="C21" s="127" t="s">
        <v>1</v>
      </c>
      <c r="D21" s="117">
        <v>27</v>
      </c>
      <c r="E21" s="58">
        <v>0.290069638133021</v>
      </c>
      <c r="F21" s="58">
        <v>0.18734132544175899</v>
      </c>
      <c r="G21" s="58">
        <v>-7.7119359732826631E-2</v>
      </c>
      <c r="H21" s="58">
        <v>0.65725863599886858</v>
      </c>
      <c r="I21" s="58">
        <v>1.3365205575812136</v>
      </c>
      <c r="J21" s="58">
        <v>0.92577934623613833</v>
      </c>
      <c r="K21" s="58">
        <v>1.9294956277643831</v>
      </c>
      <c r="L21" s="154">
        <v>0.12</v>
      </c>
    </row>
    <row r="22" spans="1:14" s="104" customFormat="1" ht="15.75" customHeight="1">
      <c r="A22" s="151"/>
      <c r="B22" s="160"/>
      <c r="C22" s="127" t="s">
        <v>0</v>
      </c>
      <c r="D22" s="117">
        <v>27</v>
      </c>
      <c r="E22" s="58">
        <v>-0.13267057613156899</v>
      </c>
      <c r="F22" s="58">
        <v>0.61713586596151904</v>
      </c>
      <c r="G22" s="58">
        <v>-1.3422568734161462</v>
      </c>
      <c r="H22" s="58">
        <v>1.0769157211530083</v>
      </c>
      <c r="I22" s="58">
        <v>0.87575353871407968</v>
      </c>
      <c r="J22" s="58">
        <v>0.26125538240291568</v>
      </c>
      <c r="K22" s="58">
        <v>2.9356113298650794</v>
      </c>
      <c r="L22" s="154">
        <v>0.83</v>
      </c>
    </row>
    <row r="23" spans="1:14" s="109" customFormat="1" ht="15.75" customHeight="1">
      <c r="A23" s="151"/>
      <c r="B23" s="160"/>
      <c r="C23" s="127" t="s">
        <v>3</v>
      </c>
      <c r="D23" s="117">
        <v>27</v>
      </c>
      <c r="E23" s="58">
        <v>0.36791173314935599</v>
      </c>
      <c r="F23" s="58">
        <v>0.36425006032533302</v>
      </c>
      <c r="G23" s="58">
        <v>-0.34601838508829674</v>
      </c>
      <c r="H23" s="58">
        <v>1.0818418513870087</v>
      </c>
      <c r="I23" s="58">
        <v>1.444714512945664</v>
      </c>
      <c r="J23" s="58">
        <v>0.70749947954652814</v>
      </c>
      <c r="K23" s="58">
        <v>2.9501082110387111</v>
      </c>
      <c r="L23" s="154">
        <v>0.32</v>
      </c>
    </row>
    <row r="24" spans="1:14" s="109" customFormat="1" ht="15.75" customHeight="1">
      <c r="A24" s="151"/>
      <c r="B24" s="160"/>
      <c r="C24" s="127" t="s">
        <v>4</v>
      </c>
      <c r="D24" s="117">
        <v>27</v>
      </c>
      <c r="E24" s="58">
        <v>0.231950941501984</v>
      </c>
      <c r="F24" s="58">
        <v>0.32523826394600602</v>
      </c>
      <c r="G24" s="58">
        <v>-0.40551605583218775</v>
      </c>
      <c r="H24" s="58">
        <v>0.86941793883615581</v>
      </c>
      <c r="I24" s="58">
        <v>1.2610578617061812</v>
      </c>
      <c r="J24" s="58">
        <v>0.66663270238252659</v>
      </c>
      <c r="K24" s="58">
        <v>2.3855219296734118</v>
      </c>
      <c r="L24" s="154">
        <v>0.48</v>
      </c>
    </row>
    <row r="25" spans="1:14" s="109" customFormat="1" ht="15.75" customHeight="1">
      <c r="A25" s="151"/>
      <c r="B25" s="160"/>
      <c r="C25" s="127" t="s">
        <v>156</v>
      </c>
      <c r="D25" s="117">
        <v>0</v>
      </c>
      <c r="E25" s="58">
        <v>-0.323858597380005</v>
      </c>
      <c r="F25" s="58">
        <v>0.13420707730832901</v>
      </c>
      <c r="G25" s="58">
        <f>E25-1.96*F25</f>
        <v>-0.5869044689043299</v>
      </c>
      <c r="H25" s="58">
        <f>E25+1.96*F25</f>
        <v>-6.081272585568015E-2</v>
      </c>
      <c r="I25" s="58">
        <f>EXP(E25)</f>
        <v>0.7233525190899539</v>
      </c>
      <c r="J25" s="58">
        <f>EXP(G25)</f>
        <v>0.55604588069285266</v>
      </c>
      <c r="K25" s="58">
        <f>EXP(H25)</f>
        <v>0.94099944814231551</v>
      </c>
      <c r="L25" s="154">
        <v>2.3163567871676598E-2</v>
      </c>
    </row>
    <row r="26" spans="1:14" s="109" customFormat="1" ht="15.75" customHeight="1">
      <c r="A26" s="151"/>
      <c r="B26" s="151" t="s">
        <v>149</v>
      </c>
      <c r="C26" s="152" t="s">
        <v>2</v>
      </c>
      <c r="D26" s="117">
        <v>27</v>
      </c>
      <c r="E26" s="58">
        <v>-7.5533404969911094E-2</v>
      </c>
      <c r="F26" s="58">
        <v>0.14573736887503799</v>
      </c>
      <c r="G26" s="58">
        <v>-0.36117864796498556</v>
      </c>
      <c r="H26" s="58">
        <v>0.21011183802516334</v>
      </c>
      <c r="I26" s="58">
        <v>0.92724875529986739</v>
      </c>
      <c r="J26" s="58">
        <v>0.69685449570857227</v>
      </c>
      <c r="K26" s="58">
        <v>1.2338160397902085</v>
      </c>
      <c r="L26" s="154">
        <v>0.6</v>
      </c>
    </row>
    <row r="27" spans="1:14" s="109" customFormat="1" ht="15.75" customHeight="1">
      <c r="A27" s="151"/>
      <c r="B27" s="151"/>
      <c r="C27" s="127" t="s">
        <v>150</v>
      </c>
      <c r="D27" s="117">
        <v>27</v>
      </c>
      <c r="E27" s="58">
        <v>-7.8460576747344898E-2</v>
      </c>
      <c r="F27" s="58">
        <v>0.121056768224602</v>
      </c>
      <c r="G27" s="58">
        <v>-0.3157318424675648</v>
      </c>
      <c r="H27" s="58">
        <v>0.15881068897287504</v>
      </c>
      <c r="I27" s="58">
        <v>0.92453850752827871</v>
      </c>
      <c r="J27" s="58">
        <v>0.72925497916589443</v>
      </c>
      <c r="K27" s="58">
        <v>1.1721160311860819</v>
      </c>
      <c r="L27" s="154">
        <v>0.51690058581522302</v>
      </c>
    </row>
    <row r="28" spans="1:14" s="109" customFormat="1" ht="15.75" customHeight="1">
      <c r="A28" s="151"/>
      <c r="B28" s="151"/>
      <c r="C28" s="127" t="s">
        <v>0</v>
      </c>
      <c r="D28" s="117">
        <v>27</v>
      </c>
      <c r="E28" s="58">
        <v>-0.73093924992835702</v>
      </c>
      <c r="F28" s="58">
        <v>0.64094563208686794</v>
      </c>
      <c r="G28" s="58">
        <v>-1.987192688818618</v>
      </c>
      <c r="H28" s="58">
        <v>0.52531418896190407</v>
      </c>
      <c r="I28" s="58">
        <v>0.4814565696069989</v>
      </c>
      <c r="J28" s="58">
        <v>0.137079711194281</v>
      </c>
      <c r="K28" s="58">
        <v>1.6909900553351163</v>
      </c>
      <c r="L28" s="154">
        <v>0.64</v>
      </c>
      <c r="N28" s="154"/>
    </row>
    <row r="29" spans="1:14" s="109" customFormat="1" ht="15.75" customHeight="1">
      <c r="A29" s="151"/>
      <c r="B29" s="151"/>
      <c r="C29" s="127" t="s">
        <v>3</v>
      </c>
      <c r="D29" s="117">
        <v>27</v>
      </c>
      <c r="E29" s="58">
        <v>-0.25584731250155301</v>
      </c>
      <c r="F29" s="58">
        <v>0.41597380932183098</v>
      </c>
      <c r="G29" s="58">
        <v>-1.0711559787723417</v>
      </c>
      <c r="H29" s="58">
        <v>0.55946135376923567</v>
      </c>
      <c r="I29" s="58">
        <v>0.77426017961733395</v>
      </c>
      <c r="J29" s="58">
        <v>0.34261223594445311</v>
      </c>
      <c r="K29" s="58">
        <v>1.7497297610767713</v>
      </c>
      <c r="L29" s="154">
        <v>0.26</v>
      </c>
    </row>
    <row r="30" spans="1:14" s="109" customFormat="1" ht="15.75" customHeight="1">
      <c r="A30" s="151"/>
      <c r="B30" s="151"/>
      <c r="C30" s="127" t="s">
        <v>1</v>
      </c>
      <c r="D30" s="117">
        <v>27</v>
      </c>
      <c r="E30" s="58">
        <v>-8.2941891186547503E-2</v>
      </c>
      <c r="F30" s="58">
        <v>0.179074280221797</v>
      </c>
      <c r="G30" s="58">
        <v>-0.43392748042126961</v>
      </c>
      <c r="H30" s="58">
        <v>0.26804369804817463</v>
      </c>
      <c r="I30" s="58">
        <v>0.92040462928712397</v>
      </c>
      <c r="J30" s="58">
        <v>0.647959243512928</v>
      </c>
      <c r="K30" s="58">
        <v>1.3074042697814618</v>
      </c>
      <c r="L30" s="154">
        <v>0.54</v>
      </c>
    </row>
    <row r="31" spans="1:14" s="109" customFormat="1" ht="15.75" customHeight="1">
      <c r="A31" s="151"/>
      <c r="B31" s="151"/>
      <c r="C31" s="127" t="s">
        <v>4</v>
      </c>
      <c r="D31" s="117">
        <v>27</v>
      </c>
      <c r="E31" s="58">
        <v>-0.275642051076119</v>
      </c>
      <c r="F31" s="58">
        <v>0.38907154874516098</v>
      </c>
      <c r="G31" s="58">
        <v>-1.0382222866166344</v>
      </c>
      <c r="H31" s="58">
        <v>0.48693818446439646</v>
      </c>
      <c r="I31" s="58">
        <v>0.75908459565141129</v>
      </c>
      <c r="J31" s="58">
        <v>0.35408358191362055</v>
      </c>
      <c r="K31" s="58">
        <v>1.6273260122403364</v>
      </c>
      <c r="L31" s="154">
        <v>0.48</v>
      </c>
    </row>
    <row r="32" spans="1:14" s="109" customFormat="1" ht="18.75" customHeight="1">
      <c r="A32" s="151"/>
      <c r="B32" s="151"/>
      <c r="C32" s="127" t="s">
        <v>156</v>
      </c>
      <c r="D32" s="117">
        <v>0</v>
      </c>
      <c r="E32" s="58">
        <v>7.5533404969911094E-2</v>
      </c>
      <c r="F32" s="58">
        <v>0.14573736887503799</v>
      </c>
      <c r="G32" s="58">
        <f>E32-1.96*F32</f>
        <v>-0.21011183802516334</v>
      </c>
      <c r="H32" s="58">
        <f>E32+1.96*F32</f>
        <v>0.36117864796498556</v>
      </c>
      <c r="I32" s="58">
        <f>EXP(E32)</f>
        <v>1.0784592530152335</v>
      </c>
      <c r="J32" s="58">
        <f>EXP(G32)</f>
        <v>0.81049359689799039</v>
      </c>
      <c r="K32" s="58">
        <f>EXP(H32)</f>
        <v>1.4350198013477473</v>
      </c>
      <c r="L32" s="154">
        <v>0.608642748672936</v>
      </c>
    </row>
    <row r="33" spans="1:12" s="161" customFormat="1" ht="7.5" customHeight="1">
      <c r="A33" s="129"/>
      <c r="B33" s="186"/>
      <c r="C33" s="102"/>
      <c r="D33" s="103"/>
      <c r="E33" s="59"/>
      <c r="F33" s="59"/>
      <c r="G33" s="59"/>
      <c r="H33" s="59"/>
      <c r="I33" s="59"/>
      <c r="J33" s="59"/>
      <c r="K33" s="59"/>
      <c r="L33" s="187"/>
    </row>
    <row r="34" spans="1:12" s="147" customFormat="1" ht="15" customHeight="1">
      <c r="C34" s="127"/>
      <c r="D34" s="117"/>
      <c r="E34" s="58"/>
      <c r="F34" s="58"/>
      <c r="G34" s="58"/>
      <c r="H34" s="58"/>
      <c r="I34" s="58"/>
      <c r="J34" s="58"/>
      <c r="K34" s="58"/>
      <c r="L34" s="154"/>
    </row>
    <row r="35" spans="1:12" s="151" customFormat="1" ht="15" customHeight="1">
      <c r="A35" s="110"/>
      <c r="B35" s="160"/>
      <c r="C35" s="152"/>
      <c r="D35" s="117"/>
      <c r="E35" s="58"/>
      <c r="F35" s="58"/>
      <c r="G35" s="58"/>
      <c r="H35" s="58"/>
      <c r="I35" s="58"/>
      <c r="J35" s="58"/>
      <c r="K35" s="58"/>
      <c r="L35" s="153"/>
    </row>
    <row r="36" spans="1:12" s="5" customFormat="1" ht="15" customHeight="1">
      <c r="A36" s="54"/>
      <c r="B36" s="54"/>
      <c r="C36" s="32"/>
      <c r="D36" s="8"/>
      <c r="E36" s="30"/>
      <c r="F36" s="30"/>
      <c r="G36" s="30"/>
      <c r="H36" s="30"/>
      <c r="I36" s="30"/>
      <c r="J36" s="30"/>
      <c r="K36" s="30"/>
      <c r="L36" s="25"/>
    </row>
    <row r="37" spans="1:12" ht="15" customHeight="1">
      <c r="C37" s="32"/>
      <c r="D37" s="8"/>
      <c r="L37" s="25"/>
    </row>
    <row r="38" spans="1:12" s="13" customFormat="1" ht="15" customHeight="1">
      <c r="A38" s="54"/>
      <c r="B38" s="54"/>
      <c r="C38" s="32"/>
      <c r="D38" s="8"/>
      <c r="E38" s="30"/>
      <c r="F38" s="30"/>
      <c r="G38" s="30"/>
      <c r="H38" s="30"/>
      <c r="I38" s="30"/>
      <c r="J38" s="30"/>
      <c r="K38" s="30"/>
      <c r="L38" s="25"/>
    </row>
    <row r="39" spans="1:12" s="5" customFormat="1" ht="15" customHeight="1">
      <c r="A39" s="54"/>
      <c r="B39" s="54"/>
      <c r="C39" s="32"/>
      <c r="D39" s="8"/>
      <c r="E39" s="30"/>
      <c r="F39" s="30"/>
      <c r="G39" s="30"/>
      <c r="H39" s="30"/>
      <c r="I39" s="30"/>
      <c r="J39" s="30"/>
      <c r="K39" s="30"/>
      <c r="L39" s="25"/>
    </row>
    <row r="40" spans="1:12" ht="15" customHeight="1">
      <c r="C40" s="32"/>
      <c r="D40" s="8"/>
      <c r="L40" s="25"/>
    </row>
    <row r="41" spans="1:12" ht="15" customHeight="1">
      <c r="C41" s="69"/>
      <c r="D41" s="71"/>
      <c r="I41" s="70"/>
      <c r="J41" s="70"/>
      <c r="K41" s="70"/>
      <c r="L41" s="25"/>
    </row>
    <row r="42" spans="1:12" s="3" customFormat="1" ht="15" customHeight="1">
      <c r="C42" s="32"/>
      <c r="D42" s="8"/>
      <c r="E42" s="30"/>
      <c r="F42" s="30"/>
      <c r="G42" s="30"/>
      <c r="H42" s="30"/>
      <c r="I42" s="30"/>
      <c r="J42" s="30"/>
      <c r="K42" s="30"/>
      <c r="L42" s="28"/>
    </row>
    <row r="43" spans="1:12" s="5" customFormat="1" ht="15" customHeight="1">
      <c r="A43" s="17"/>
      <c r="B43" s="54"/>
      <c r="C43" s="31"/>
      <c r="D43" s="8"/>
      <c r="E43" s="30"/>
      <c r="F43" s="30"/>
      <c r="G43" s="30"/>
      <c r="H43" s="30"/>
      <c r="I43" s="30"/>
      <c r="J43" s="30"/>
      <c r="K43" s="30"/>
      <c r="L43" s="25"/>
    </row>
    <row r="44" spans="1:12" s="5" customFormat="1" ht="15" customHeight="1">
      <c r="A44" s="54"/>
      <c r="B44" s="54"/>
      <c r="C44" s="32"/>
      <c r="D44" s="8"/>
      <c r="E44" s="30"/>
      <c r="F44" s="30"/>
      <c r="G44" s="30"/>
      <c r="H44" s="30"/>
      <c r="I44" s="30"/>
      <c r="J44" s="30"/>
      <c r="K44" s="30"/>
      <c r="L44" s="25"/>
    </row>
    <row r="45" spans="1:12" ht="15" customHeight="1">
      <c r="C45" s="32"/>
      <c r="D45" s="8"/>
      <c r="L45" s="25"/>
    </row>
    <row r="46" spans="1:12" s="13" customFormat="1" ht="15" customHeight="1">
      <c r="A46" s="54"/>
      <c r="B46" s="54"/>
      <c r="C46" s="32"/>
      <c r="D46" s="8"/>
      <c r="E46" s="30"/>
      <c r="F46" s="30"/>
      <c r="G46" s="30"/>
      <c r="H46" s="30"/>
      <c r="I46" s="30"/>
      <c r="J46" s="30"/>
      <c r="K46" s="30"/>
      <c r="L46" s="25"/>
    </row>
    <row r="47" spans="1:12" s="5" customFormat="1" ht="15" customHeight="1">
      <c r="A47" s="54"/>
      <c r="B47" s="54"/>
      <c r="C47" s="32"/>
      <c r="D47" s="8"/>
      <c r="E47" s="30"/>
      <c r="F47" s="30"/>
      <c r="G47" s="30"/>
      <c r="H47" s="30"/>
      <c r="I47" s="30"/>
      <c r="J47" s="30"/>
      <c r="K47" s="30"/>
      <c r="L47" s="25"/>
    </row>
    <row r="48" spans="1:12" ht="15" customHeight="1">
      <c r="C48" s="32"/>
      <c r="D48" s="8"/>
      <c r="L48" s="25"/>
    </row>
    <row r="49" spans="1:12" s="3" customFormat="1" ht="15" customHeight="1">
      <c r="C49" s="32"/>
      <c r="D49" s="8"/>
      <c r="E49" s="8"/>
      <c r="F49" s="8"/>
      <c r="G49" s="8"/>
      <c r="H49" s="8"/>
      <c r="I49" s="8"/>
      <c r="J49" s="8"/>
      <c r="K49" s="8"/>
      <c r="L49" s="8"/>
    </row>
    <row r="50" spans="1:12" s="3" customFormat="1" ht="15" customHeight="1">
      <c r="C50" s="32"/>
      <c r="D50" s="8"/>
      <c r="E50" s="8"/>
      <c r="F50" s="8"/>
      <c r="G50" s="8"/>
      <c r="H50" s="8"/>
      <c r="I50" s="8"/>
      <c r="J50" s="8"/>
      <c r="K50" s="8"/>
      <c r="L50" s="8"/>
    </row>
    <row r="51" spans="1:12" s="17" customFormat="1" ht="15" customHeight="1">
      <c r="A51" s="14"/>
      <c r="B51" s="63"/>
      <c r="C51" s="37"/>
      <c r="D51" s="10"/>
      <c r="E51" s="34"/>
      <c r="F51" s="34"/>
      <c r="G51" s="34"/>
      <c r="H51" s="34"/>
      <c r="I51" s="34"/>
      <c r="J51" s="34"/>
      <c r="K51" s="34"/>
      <c r="L51" s="61"/>
    </row>
    <row r="52" spans="1:12" s="3" customFormat="1" ht="15" customHeight="1">
      <c r="C52" s="33"/>
      <c r="D52" s="2"/>
      <c r="E52" s="30"/>
      <c r="F52" s="30"/>
      <c r="G52" s="30"/>
      <c r="H52" s="30"/>
      <c r="I52" s="30"/>
      <c r="J52" s="30"/>
      <c r="K52" s="30"/>
      <c r="L52" s="62"/>
    </row>
  </sheetData>
  <sortState ref="B28:E31">
    <sortCondition ref="C26:C31"/>
  </sortState>
  <mergeCells count="2">
    <mergeCell ref="G2:H2"/>
    <mergeCell ref="J2:K2"/>
  </mergeCells>
  <phoneticPr fontId="1" type="noConversion"/>
  <pageMargins left="0.7" right="0.7"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L15"/>
  <sheetViews>
    <sheetView showGridLines="0" workbookViewId="0">
      <selection activeCell="G40" sqref="G40"/>
    </sheetView>
  </sheetViews>
  <sheetFormatPr defaultColWidth="8.85546875" defaultRowHeight="15"/>
  <cols>
    <col min="1" max="1" width="61.28515625" customWidth="1"/>
    <col min="2" max="2" width="63" customWidth="1"/>
    <col min="3" max="3" width="18.85546875" style="16" customWidth="1"/>
    <col min="4" max="4" width="16" style="4" customWidth="1"/>
    <col min="5" max="9" width="9.28515625" customWidth="1"/>
    <col min="10" max="11" width="12.28515625" style="4" customWidth="1"/>
    <col min="12" max="12" width="9.28515625" customWidth="1"/>
  </cols>
  <sheetData>
    <row r="1" spans="1:12" s="113" customFormat="1" ht="24.95" customHeight="1">
      <c r="A1" s="140" t="s">
        <v>286</v>
      </c>
      <c r="B1" s="140"/>
      <c r="C1" s="188"/>
      <c r="D1" s="189"/>
      <c r="E1" s="60"/>
      <c r="F1" s="142"/>
      <c r="G1" s="60"/>
      <c r="H1" s="60"/>
      <c r="I1" s="60"/>
      <c r="J1" s="60"/>
      <c r="K1" s="60"/>
      <c r="L1" s="141"/>
    </row>
    <row r="2" spans="1:12" s="65" customFormat="1" ht="35.450000000000003" customHeight="1" thickBot="1">
      <c r="A2" s="143" t="s">
        <v>5</v>
      </c>
      <c r="B2" s="143" t="s">
        <v>6</v>
      </c>
      <c r="C2" s="144" t="s">
        <v>108</v>
      </c>
      <c r="D2" s="190" t="s">
        <v>154</v>
      </c>
      <c r="E2" s="144" t="s">
        <v>46</v>
      </c>
      <c r="F2" s="144" t="s">
        <v>47</v>
      </c>
      <c r="G2" s="291" t="s">
        <v>144</v>
      </c>
      <c r="H2" s="291"/>
      <c r="I2" s="144" t="s">
        <v>109</v>
      </c>
      <c r="J2" s="291" t="s">
        <v>113</v>
      </c>
      <c r="K2" s="291"/>
      <c r="L2" s="144" t="s">
        <v>110</v>
      </c>
    </row>
    <row r="3" spans="1:12" s="118" customFormat="1" ht="16.5" thickTop="1">
      <c r="C3" s="148"/>
      <c r="D3" s="149"/>
      <c r="J3" s="149"/>
      <c r="K3" s="149"/>
    </row>
    <row r="4" spans="1:12" s="118" customFormat="1" ht="15.75" customHeight="1">
      <c r="A4" s="160" t="s">
        <v>249</v>
      </c>
      <c r="B4" s="110" t="s">
        <v>158</v>
      </c>
      <c r="C4" s="162" t="s">
        <v>102</v>
      </c>
      <c r="D4" s="191">
        <v>4</v>
      </c>
      <c r="E4" s="58">
        <v>1.2376320999999999E-2</v>
      </c>
      <c r="F4" s="58">
        <v>4.034476E-2</v>
      </c>
      <c r="G4" s="58">
        <v>-6.6699400000000006E-2</v>
      </c>
      <c r="H4" s="58">
        <v>9.1452039999999998E-2</v>
      </c>
      <c r="I4" s="58">
        <v>1.0124531999999999</v>
      </c>
      <c r="J4" s="58">
        <v>0.93547639999999999</v>
      </c>
      <c r="K4" s="58">
        <v>1.095764</v>
      </c>
      <c r="L4" s="154">
        <v>0.78801489999999996</v>
      </c>
    </row>
    <row r="5" spans="1:12" s="118" customFormat="1" ht="15.75" customHeight="1">
      <c r="A5" s="160"/>
      <c r="B5" s="110"/>
      <c r="C5" s="162" t="s">
        <v>103</v>
      </c>
      <c r="D5" s="191">
        <v>4</v>
      </c>
      <c r="E5" s="58">
        <v>3.434538E-3</v>
      </c>
      <c r="F5" s="58">
        <v>2.0633209999999999E-2</v>
      </c>
      <c r="G5" s="58">
        <v>-3.7006560000000001E-2</v>
      </c>
      <c r="H5" s="58">
        <v>4.3875629999999999E-2</v>
      </c>
      <c r="I5" s="58">
        <v>1.0034403999999999</v>
      </c>
      <c r="J5" s="58">
        <v>0.96366980000000002</v>
      </c>
      <c r="K5" s="58">
        <v>1.0448519999999999</v>
      </c>
      <c r="L5" s="154">
        <v>0.8677975</v>
      </c>
    </row>
    <row r="6" spans="1:12" s="118" customFormat="1" ht="15.75" customHeight="1">
      <c r="A6" s="160"/>
      <c r="B6" s="110"/>
      <c r="C6" s="192" t="s">
        <v>104</v>
      </c>
      <c r="D6" s="191">
        <v>4</v>
      </c>
      <c r="E6" s="58">
        <v>-6.4472059999999996E-3</v>
      </c>
      <c r="F6" s="58">
        <v>1.718051E-2</v>
      </c>
      <c r="G6" s="58">
        <v>-4.0120999999999997E-2</v>
      </c>
      <c r="H6" s="58">
        <v>2.7226589999999998E-2</v>
      </c>
      <c r="I6" s="58">
        <v>0.9935735</v>
      </c>
      <c r="J6" s="58">
        <v>0.9606732</v>
      </c>
      <c r="K6" s="58">
        <v>1.027601</v>
      </c>
      <c r="L6" s="154">
        <v>0.70746500000000001</v>
      </c>
    </row>
    <row r="7" spans="1:12" s="118" customFormat="1" ht="15.75" customHeight="1">
      <c r="A7" s="160"/>
      <c r="B7" s="110"/>
      <c r="C7" s="162" t="s">
        <v>105</v>
      </c>
      <c r="D7" s="191">
        <v>4</v>
      </c>
      <c r="E7" s="58">
        <v>5.9386220000000002E-3</v>
      </c>
      <c r="F7" s="58">
        <v>2.8516420000000001E-2</v>
      </c>
      <c r="G7" s="58">
        <v>-4.9953570000000003E-2</v>
      </c>
      <c r="H7" s="58">
        <v>6.183081E-2</v>
      </c>
      <c r="I7" s="58">
        <v>1.0059563</v>
      </c>
      <c r="J7" s="58">
        <v>0.95127360000000005</v>
      </c>
      <c r="K7" s="58">
        <v>1.063782</v>
      </c>
      <c r="L7" s="154">
        <v>0.84836880000000003</v>
      </c>
    </row>
    <row r="8" spans="1:12" s="118" customFormat="1" ht="15.75" customHeight="1">
      <c r="A8" s="160"/>
      <c r="B8" s="110"/>
      <c r="C8" s="162" t="s">
        <v>106</v>
      </c>
      <c r="D8" s="191">
        <v>4</v>
      </c>
      <c r="E8" s="58">
        <v>5.58407E-3</v>
      </c>
      <c r="F8" s="58">
        <v>2.6620080000000001E-2</v>
      </c>
      <c r="G8" s="58">
        <v>-4.6591279999999999E-2</v>
      </c>
      <c r="H8" s="58">
        <v>5.7759419999999999E-2</v>
      </c>
      <c r="I8" s="58">
        <v>1.0055997000000001</v>
      </c>
      <c r="J8" s="58">
        <v>0.95447740000000003</v>
      </c>
      <c r="K8" s="58">
        <v>1.0594600000000001</v>
      </c>
      <c r="L8" s="154">
        <v>0.84728590000000004</v>
      </c>
    </row>
    <row r="9" spans="1:12" s="118" customFormat="1" ht="15.75" customHeight="1">
      <c r="A9" s="160"/>
      <c r="B9" s="110"/>
      <c r="C9" s="162"/>
      <c r="D9" s="191"/>
      <c r="E9" s="58"/>
      <c r="F9" s="58"/>
      <c r="G9" s="58"/>
      <c r="H9" s="58"/>
      <c r="I9" s="58"/>
      <c r="J9" s="58"/>
      <c r="K9" s="58"/>
      <c r="L9" s="154"/>
    </row>
    <row r="10" spans="1:12" s="118" customFormat="1" ht="15.75" customHeight="1">
      <c r="A10" s="160" t="s">
        <v>249</v>
      </c>
      <c r="B10" s="151" t="s">
        <v>157</v>
      </c>
      <c r="C10" s="162" t="s">
        <v>102</v>
      </c>
      <c r="D10" s="191">
        <v>4</v>
      </c>
      <c r="E10" s="58">
        <v>3.4113066999999997E-2</v>
      </c>
      <c r="F10" s="58">
        <v>3.9586690000000001E-2</v>
      </c>
      <c r="G10" s="58">
        <v>-4.3476840000000003E-2</v>
      </c>
      <c r="H10" s="58">
        <v>0.11170297999999999</v>
      </c>
      <c r="I10" s="58">
        <v>1.034702</v>
      </c>
      <c r="J10" s="58">
        <v>0.95745469999999999</v>
      </c>
      <c r="K10" s="58">
        <v>1.1181810000000001</v>
      </c>
      <c r="L10" s="154">
        <v>0.47965429999999998</v>
      </c>
    </row>
    <row r="11" spans="1:12" s="118" customFormat="1" ht="15.75" customHeight="1">
      <c r="A11" s="160"/>
      <c r="B11" s="151"/>
      <c r="C11" s="162" t="s">
        <v>103</v>
      </c>
      <c r="D11" s="191">
        <v>4</v>
      </c>
      <c r="E11" s="58">
        <v>1.2073844E-2</v>
      </c>
      <c r="F11" s="58">
        <v>2.061375E-2</v>
      </c>
      <c r="G11" s="58">
        <v>-2.8329119999999999E-2</v>
      </c>
      <c r="H11" s="58">
        <v>5.2476799999999997E-2</v>
      </c>
      <c r="I11" s="58">
        <v>1.0121469999999999</v>
      </c>
      <c r="J11" s="58">
        <v>0.97206840000000005</v>
      </c>
      <c r="K11" s="58">
        <v>1.0538780000000001</v>
      </c>
      <c r="L11" s="154">
        <v>0.55806509999999998</v>
      </c>
    </row>
    <row r="12" spans="1:12" s="118" customFormat="1" ht="15.75" customHeight="1">
      <c r="A12" s="160"/>
      <c r="B12" s="151"/>
      <c r="C12" s="192" t="s">
        <v>104</v>
      </c>
      <c r="D12" s="191">
        <v>4</v>
      </c>
      <c r="E12" s="58">
        <v>4.100373E-3</v>
      </c>
      <c r="F12" s="58">
        <v>1.6918260000000001E-2</v>
      </c>
      <c r="G12" s="58">
        <v>-2.9059419999999999E-2</v>
      </c>
      <c r="H12" s="58">
        <v>3.7260160000000001E-2</v>
      </c>
      <c r="I12" s="58">
        <v>1.0041089999999999</v>
      </c>
      <c r="J12" s="58">
        <v>0.97135870000000002</v>
      </c>
      <c r="K12" s="58">
        <v>1.037963</v>
      </c>
      <c r="L12" s="154">
        <v>0.8084983</v>
      </c>
    </row>
    <row r="13" spans="1:12" s="118" customFormat="1" ht="15.75" customHeight="1">
      <c r="A13" s="160"/>
      <c r="B13" s="151"/>
      <c r="C13" s="162" t="s">
        <v>105</v>
      </c>
      <c r="D13" s="191">
        <v>4</v>
      </c>
      <c r="E13" s="58">
        <v>2.0386197000000002E-2</v>
      </c>
      <c r="F13" s="58">
        <v>3.0304950000000001E-2</v>
      </c>
      <c r="G13" s="58">
        <v>-3.9011509999999999E-2</v>
      </c>
      <c r="H13" s="58">
        <v>7.9783900000000005E-2</v>
      </c>
      <c r="I13" s="58">
        <v>1.0205949999999999</v>
      </c>
      <c r="J13" s="58">
        <v>0.96173960000000003</v>
      </c>
      <c r="K13" s="58">
        <v>1.083053</v>
      </c>
      <c r="L13" s="154">
        <v>0.54931669999999999</v>
      </c>
    </row>
    <row r="14" spans="1:12" s="118" customFormat="1" ht="15.75" customHeight="1">
      <c r="A14" s="160"/>
      <c r="B14" s="151"/>
      <c r="C14" s="162" t="s">
        <v>106</v>
      </c>
      <c r="D14" s="191">
        <v>4</v>
      </c>
      <c r="E14" s="58">
        <v>1.9080177E-2</v>
      </c>
      <c r="F14" s="58">
        <v>2.729664E-2</v>
      </c>
      <c r="G14" s="58">
        <v>-3.4421239999999999E-2</v>
      </c>
      <c r="H14" s="58">
        <v>7.2581599999999996E-2</v>
      </c>
      <c r="I14" s="58">
        <v>1.019263</v>
      </c>
      <c r="J14" s="58">
        <v>0.96616440000000003</v>
      </c>
      <c r="K14" s="58">
        <v>1.0752809999999999</v>
      </c>
      <c r="L14" s="154">
        <v>0.53487390000000001</v>
      </c>
    </row>
    <row r="15" spans="1:12" s="118" customFormat="1" ht="15.75" customHeight="1">
      <c r="A15" s="186"/>
      <c r="B15" s="186"/>
      <c r="C15" s="193"/>
      <c r="D15" s="194"/>
      <c r="E15" s="59"/>
      <c r="F15" s="59"/>
      <c r="G15" s="59"/>
      <c r="H15" s="59"/>
      <c r="I15" s="59"/>
      <c r="J15" s="59"/>
      <c r="K15" s="59"/>
      <c r="L15" s="195"/>
    </row>
  </sheetData>
  <mergeCells count="2">
    <mergeCell ref="G2:H2"/>
    <mergeCell ref="J2:K2"/>
  </mergeCells>
  <phoneticPr fontId="1"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11"/>
  <sheetViews>
    <sheetView showGridLines="0" workbookViewId="0">
      <selection activeCell="G40" sqref="G40"/>
    </sheetView>
  </sheetViews>
  <sheetFormatPr defaultColWidth="8.85546875" defaultRowHeight="15"/>
  <cols>
    <col min="1" max="1" width="59.28515625" customWidth="1"/>
    <col min="2" max="2" width="21.85546875" customWidth="1"/>
    <col min="3" max="3" width="15.42578125" style="19" bestFit="1" customWidth="1"/>
    <col min="4" max="4" width="12.140625" style="19" bestFit="1" customWidth="1"/>
    <col min="5" max="5" width="11.42578125" style="11" bestFit="1" customWidth="1"/>
    <col min="6" max="6" width="6.7109375" style="11" customWidth="1"/>
    <col min="7" max="7" width="23.42578125" bestFit="1" customWidth="1"/>
    <col min="8" max="8" width="12.42578125" style="19" customWidth="1"/>
    <col min="9" max="9" width="12.42578125" customWidth="1"/>
    <col min="10" max="10" width="17.7109375" style="11" customWidth="1"/>
  </cols>
  <sheetData>
    <row r="1" spans="1:17" s="112" customFormat="1" ht="24.75" customHeight="1">
      <c r="A1" s="209" t="s">
        <v>293</v>
      </c>
      <c r="B1" s="209"/>
      <c r="C1" s="209"/>
      <c r="D1" s="209"/>
      <c r="E1" s="209"/>
      <c r="F1" s="210"/>
      <c r="G1" s="209"/>
      <c r="H1" s="209"/>
      <c r="I1" s="209"/>
      <c r="J1" s="209"/>
    </row>
    <row r="2" spans="1:17" s="36" customFormat="1" ht="21" customHeight="1">
      <c r="A2" s="270" t="s">
        <v>116</v>
      </c>
      <c r="B2" s="270" t="s">
        <v>125</v>
      </c>
      <c r="C2" s="293" t="s">
        <v>117</v>
      </c>
      <c r="D2" s="293"/>
      <c r="E2" s="293"/>
      <c r="F2" s="73"/>
      <c r="G2" s="293" t="s">
        <v>118</v>
      </c>
      <c r="H2" s="293"/>
      <c r="I2" s="293"/>
      <c r="J2" s="293"/>
    </row>
    <row r="3" spans="1:17" s="104" customFormat="1" ht="21" customHeight="1">
      <c r="A3" s="271"/>
      <c r="B3" s="271"/>
      <c r="C3" s="198" t="s">
        <v>119</v>
      </c>
      <c r="D3" s="198" t="s">
        <v>120</v>
      </c>
      <c r="E3" s="199" t="s">
        <v>121</v>
      </c>
      <c r="F3" s="200"/>
      <c r="G3" s="197" t="s">
        <v>108</v>
      </c>
      <c r="H3" s="201" t="s">
        <v>122</v>
      </c>
      <c r="I3" s="74" t="s">
        <v>123</v>
      </c>
      <c r="J3" s="187" t="s">
        <v>124</v>
      </c>
    </row>
    <row r="4" spans="1:17" s="104" customFormat="1" ht="9.9499999999999993" customHeight="1">
      <c r="A4" s="206"/>
      <c r="B4" s="206"/>
      <c r="C4" s="207"/>
      <c r="D4" s="207"/>
      <c r="E4" s="153"/>
      <c r="F4" s="208"/>
      <c r="G4" s="206"/>
      <c r="H4" s="207"/>
      <c r="I4" s="206"/>
      <c r="J4" s="153"/>
    </row>
    <row r="5" spans="1:17" s="72" customFormat="1" ht="18.95" customHeight="1">
      <c r="A5" s="294" t="s">
        <v>158</v>
      </c>
      <c r="B5" s="109" t="s">
        <v>127</v>
      </c>
      <c r="C5" s="295">
        <v>-9.4593358687610895E-4</v>
      </c>
      <c r="D5" s="295">
        <v>1.5072713072421501E-2</v>
      </c>
      <c r="E5" s="296">
        <v>0.95038976581381995</v>
      </c>
      <c r="F5" s="154"/>
      <c r="G5" s="109" t="s">
        <v>82</v>
      </c>
      <c r="H5" s="58">
        <v>93.494586052170504</v>
      </c>
      <c r="I5" s="117">
        <v>29</v>
      </c>
      <c r="J5" s="154">
        <v>1.04536867251293E-8</v>
      </c>
    </row>
    <row r="6" spans="1:17" s="72" customFormat="1" ht="18.95" customHeight="1">
      <c r="A6" s="294"/>
      <c r="B6" s="109"/>
      <c r="C6" s="295"/>
      <c r="D6" s="295"/>
      <c r="E6" s="296"/>
      <c r="F6" s="154"/>
      <c r="G6" s="109" t="s">
        <v>2</v>
      </c>
      <c r="H6" s="58">
        <v>93.507283805717805</v>
      </c>
      <c r="I6" s="117">
        <v>30</v>
      </c>
      <c r="J6" s="154">
        <v>1.9120932254673702E-8</v>
      </c>
    </row>
    <row r="7" spans="1:17" s="72" customFormat="1" ht="18.95" customHeight="1">
      <c r="A7" s="294" t="s">
        <v>157</v>
      </c>
      <c r="B7" s="109" t="s">
        <v>127</v>
      </c>
      <c r="C7" s="295">
        <v>-3.37259897523913E-3</v>
      </c>
      <c r="D7" s="295">
        <v>1.8018837157228702E-2</v>
      </c>
      <c r="E7" s="296">
        <v>0.853037504115292</v>
      </c>
      <c r="F7" s="154"/>
      <c r="G7" s="109" t="s">
        <v>82</v>
      </c>
      <c r="H7" s="58">
        <v>91.862110590276004</v>
      </c>
      <c r="I7" s="117">
        <v>25</v>
      </c>
      <c r="J7" s="154">
        <v>1.4179018337798001E-9</v>
      </c>
    </row>
    <row r="8" spans="1:17" s="72" customFormat="1" ht="17.100000000000001" customHeight="1">
      <c r="A8" s="294"/>
      <c r="B8" s="109"/>
      <c r="C8" s="295"/>
      <c r="D8" s="295"/>
      <c r="E8" s="296"/>
      <c r="F8" s="154"/>
      <c r="G8" s="109" t="s">
        <v>2</v>
      </c>
      <c r="H8" s="58">
        <v>91.990838375521506</v>
      </c>
      <c r="I8" s="117">
        <v>26</v>
      </c>
      <c r="J8" s="154">
        <v>2.6534005469455001E-9</v>
      </c>
    </row>
    <row r="9" spans="1:17" s="21" customFormat="1" ht="6.95" customHeight="1">
      <c r="A9" s="292"/>
      <c r="B9" s="292"/>
      <c r="C9" s="292"/>
      <c r="D9" s="292"/>
      <c r="E9" s="292"/>
      <c r="F9" s="292"/>
      <c r="G9" s="292"/>
      <c r="H9" s="292"/>
      <c r="I9" s="292"/>
      <c r="J9" s="292"/>
    </row>
    <row r="10" spans="1:17" s="21" customFormat="1" ht="15.75">
      <c r="A10" s="211" t="s">
        <v>259</v>
      </c>
      <c r="B10" s="211"/>
      <c r="C10" s="211"/>
      <c r="D10" s="211"/>
      <c r="E10" s="211"/>
      <c r="F10" s="211"/>
      <c r="G10" s="211"/>
      <c r="H10" s="211"/>
      <c r="I10" s="211"/>
      <c r="J10" s="211"/>
      <c r="K10" s="211"/>
      <c r="L10" s="211"/>
      <c r="M10" s="211"/>
      <c r="N10" s="211"/>
      <c r="O10" s="211"/>
      <c r="P10" s="211"/>
      <c r="Q10" s="211"/>
    </row>
    <row r="11" spans="1:17" ht="15.75">
      <c r="A11" s="211" t="s">
        <v>295</v>
      </c>
      <c r="B11" s="211"/>
      <c r="C11" s="211"/>
      <c r="D11" s="211"/>
      <c r="E11" s="211"/>
      <c r="F11" s="211"/>
      <c r="G11" s="211"/>
      <c r="H11" s="211"/>
      <c r="I11" s="211"/>
      <c r="J11" s="211"/>
      <c r="K11" s="211"/>
      <c r="L11" s="211"/>
      <c r="M11" s="211"/>
      <c r="N11" s="211"/>
      <c r="O11" s="211"/>
      <c r="P11" s="211"/>
      <c r="Q11" s="211"/>
    </row>
  </sheetData>
  <mergeCells count="13">
    <mergeCell ref="A9:J9"/>
    <mergeCell ref="G2:J2"/>
    <mergeCell ref="B2:B3"/>
    <mergeCell ref="A2:A3"/>
    <mergeCell ref="C2:E2"/>
    <mergeCell ref="A7:A8"/>
    <mergeCell ref="C7:C8"/>
    <mergeCell ref="D7:D8"/>
    <mergeCell ref="E7:E8"/>
    <mergeCell ref="A5:A6"/>
    <mergeCell ref="C5:C6"/>
    <mergeCell ref="D5:D6"/>
    <mergeCell ref="E5:E6"/>
  </mergeCells>
  <phoneticPr fontId="1"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J16"/>
  <sheetViews>
    <sheetView showGridLines="0" workbookViewId="0">
      <selection activeCell="G40" sqref="G40"/>
    </sheetView>
  </sheetViews>
  <sheetFormatPr defaultColWidth="8.85546875" defaultRowHeight="15"/>
  <cols>
    <col min="1" max="1" width="59.7109375" customWidth="1"/>
    <col min="2" max="2" width="36" customWidth="1"/>
    <col min="3" max="3" width="15.42578125" style="24" bestFit="1" customWidth="1"/>
    <col min="4" max="4" width="15.42578125" style="24" customWidth="1"/>
    <col min="5" max="5" width="14" style="4" customWidth="1"/>
    <col min="6" max="6" width="5.42578125" style="4" customWidth="1"/>
    <col min="7" max="7" width="22" style="18" customWidth="1"/>
    <col min="8" max="8" width="12.28515625" style="45" customWidth="1"/>
    <col min="9" max="9" width="12.28515625" style="46" customWidth="1"/>
    <col min="10" max="10" width="15.85546875" style="1" bestFit="1" customWidth="1"/>
  </cols>
  <sheetData>
    <row r="1" spans="1:10" s="196" customFormat="1" ht="24.75" customHeight="1">
      <c r="A1" s="298" t="s">
        <v>294</v>
      </c>
      <c r="B1" s="298"/>
      <c r="C1" s="298"/>
      <c r="D1" s="298"/>
      <c r="E1" s="298"/>
      <c r="F1" s="299"/>
      <c r="G1" s="298"/>
      <c r="H1" s="298"/>
      <c r="I1" s="298"/>
      <c r="J1" s="298"/>
    </row>
    <row r="2" spans="1:10" s="15" customFormat="1" ht="21" customHeight="1">
      <c r="A2" s="300" t="s">
        <v>116</v>
      </c>
      <c r="B2" s="300" t="s">
        <v>125</v>
      </c>
      <c r="C2" s="297" t="s">
        <v>117</v>
      </c>
      <c r="D2" s="297"/>
      <c r="E2" s="297"/>
      <c r="F2" s="53"/>
      <c r="G2" s="297" t="s">
        <v>118</v>
      </c>
      <c r="H2" s="297"/>
      <c r="I2" s="297"/>
      <c r="J2" s="297"/>
    </row>
    <row r="3" spans="1:10" s="12" customFormat="1" ht="21" customHeight="1">
      <c r="A3" s="301"/>
      <c r="B3" s="301"/>
      <c r="C3" s="40" t="s">
        <v>119</v>
      </c>
      <c r="D3" s="40" t="s">
        <v>120</v>
      </c>
      <c r="E3" s="38" t="s">
        <v>121</v>
      </c>
      <c r="F3" s="29"/>
      <c r="G3" s="39" t="s">
        <v>108</v>
      </c>
      <c r="H3" s="41" t="s">
        <v>122</v>
      </c>
      <c r="I3" s="42" t="s">
        <v>123</v>
      </c>
      <c r="J3" s="29" t="s">
        <v>124</v>
      </c>
    </row>
    <row r="4" spans="1:10" s="21" customFormat="1" ht="18" customHeight="1">
      <c r="A4" s="203" t="s">
        <v>158</v>
      </c>
      <c r="B4" s="203" t="s">
        <v>114</v>
      </c>
      <c r="C4" s="204">
        <v>-6.7403490306762797E-3</v>
      </c>
      <c r="D4" s="204">
        <v>2.2999868075756699E-2</v>
      </c>
      <c r="E4" s="205">
        <v>0.77156290027497798</v>
      </c>
      <c r="F4" s="25"/>
      <c r="G4" s="17" t="s">
        <v>0</v>
      </c>
      <c r="H4" s="23">
        <v>32.446147967589297</v>
      </c>
      <c r="I4" s="43">
        <v>29</v>
      </c>
      <c r="J4" s="25">
        <v>0.30063549947363799</v>
      </c>
    </row>
    <row r="5" spans="1:10" s="21" customFormat="1" ht="18" customHeight="1">
      <c r="A5" s="6"/>
      <c r="B5" s="6"/>
      <c r="C5" s="202"/>
      <c r="D5" s="202"/>
      <c r="E5" s="7"/>
      <c r="F5" s="25"/>
      <c r="G5" s="17" t="s">
        <v>2</v>
      </c>
      <c r="H5" s="23">
        <v>32.542238196577699</v>
      </c>
      <c r="I5" s="43">
        <v>30</v>
      </c>
      <c r="J5" s="25">
        <v>0.34274769182883802</v>
      </c>
    </row>
    <row r="6" spans="1:10" s="21" customFormat="1" ht="18" customHeight="1">
      <c r="A6" s="6" t="s">
        <v>157</v>
      </c>
      <c r="B6" s="6" t="s">
        <v>114</v>
      </c>
      <c r="C6" s="202">
        <v>-1.9672560040576E-2</v>
      </c>
      <c r="D6" s="202">
        <v>2.5946199038015001E-2</v>
      </c>
      <c r="E6" s="7">
        <v>0.455416433705498</v>
      </c>
      <c r="F6" s="25"/>
      <c r="G6" s="17" t="s">
        <v>0</v>
      </c>
      <c r="H6" s="23">
        <v>27.321122645304801</v>
      </c>
      <c r="I6" s="43">
        <v>25</v>
      </c>
      <c r="J6" s="25">
        <v>0.34003528206498201</v>
      </c>
    </row>
    <row r="7" spans="1:10" s="21" customFormat="1" ht="18" customHeight="1">
      <c r="A7" s="6"/>
      <c r="B7" s="6"/>
      <c r="C7" s="202"/>
      <c r="D7" s="202"/>
      <c r="E7" s="7"/>
      <c r="F7" s="25"/>
      <c r="G7" s="17" t="s">
        <v>2</v>
      </c>
      <c r="H7" s="23">
        <v>27.949373083897498</v>
      </c>
      <c r="I7" s="43">
        <v>26</v>
      </c>
      <c r="J7" s="25">
        <v>0.36095422303722802</v>
      </c>
    </row>
    <row r="8" spans="1:10" s="21" customFormat="1" ht="11.1" customHeight="1">
      <c r="A8" s="292"/>
      <c r="B8" s="292"/>
      <c r="C8" s="292"/>
      <c r="D8" s="292"/>
      <c r="E8" s="292"/>
      <c r="F8" s="292"/>
      <c r="G8" s="292"/>
      <c r="H8" s="292"/>
      <c r="I8" s="292"/>
      <c r="J8" s="292"/>
    </row>
    <row r="9" spans="1:10" s="21" customFormat="1" ht="14.1" customHeight="1">
      <c r="A9" s="6"/>
      <c r="B9" s="6"/>
      <c r="C9" s="23"/>
      <c r="D9" s="23"/>
      <c r="E9" s="8"/>
      <c r="F9" s="8"/>
      <c r="G9" s="17"/>
      <c r="H9" s="23"/>
      <c r="I9" s="43"/>
      <c r="J9" s="8"/>
    </row>
    <row r="10" spans="1:10" s="21" customFormat="1" ht="18.75" customHeight="1">
      <c r="A10" s="6" t="s">
        <v>158</v>
      </c>
      <c r="B10" s="6" t="s">
        <v>111</v>
      </c>
      <c r="C10" s="202">
        <v>-2.9922956106046499E-2</v>
      </c>
      <c r="D10" s="202">
        <v>2.3867880872288399E-2</v>
      </c>
      <c r="E10" s="7">
        <v>0.21996714209469601</v>
      </c>
      <c r="F10" s="25"/>
      <c r="G10" s="17" t="s">
        <v>0</v>
      </c>
      <c r="H10" s="23">
        <v>43.2230610917306</v>
      </c>
      <c r="I10" s="43">
        <v>29</v>
      </c>
      <c r="J10" s="25">
        <v>4.3412670404810998E-2</v>
      </c>
    </row>
    <row r="11" spans="1:10" s="21" customFormat="1" ht="18.75" customHeight="1">
      <c r="A11" s="6"/>
      <c r="B11" s="6"/>
      <c r="C11" s="202"/>
      <c r="D11" s="202"/>
      <c r="E11" s="7"/>
      <c r="F11" s="25"/>
      <c r="G11" s="17" t="s">
        <v>2</v>
      </c>
      <c r="H11" s="23">
        <v>45.5656646074737</v>
      </c>
      <c r="I11" s="43">
        <v>30</v>
      </c>
      <c r="J11" s="25">
        <v>3.4166692447955699E-2</v>
      </c>
    </row>
    <row r="12" spans="1:10" s="21" customFormat="1" ht="18.75" customHeight="1">
      <c r="A12" s="6" t="s">
        <v>157</v>
      </c>
      <c r="B12" s="6" t="s">
        <v>111</v>
      </c>
      <c r="C12" s="202">
        <v>-2.8384792609121998E-2</v>
      </c>
      <c r="D12" s="202">
        <v>2.70343342785117E-2</v>
      </c>
      <c r="E12" s="7">
        <v>0.30378381801122101</v>
      </c>
      <c r="F12" s="25"/>
      <c r="G12" s="17" t="s">
        <v>0</v>
      </c>
      <c r="H12" s="23">
        <v>36.593095931282903</v>
      </c>
      <c r="I12" s="43">
        <v>25</v>
      </c>
      <c r="J12" s="25">
        <v>6.3070036581796204E-2</v>
      </c>
    </row>
    <row r="13" spans="1:10" s="21" customFormat="1" ht="15.95" customHeight="1">
      <c r="A13" s="6"/>
      <c r="B13" s="6"/>
      <c r="C13" s="202"/>
      <c r="D13" s="202"/>
      <c r="E13" s="7"/>
      <c r="F13" s="25"/>
      <c r="G13" s="17" t="s">
        <v>2</v>
      </c>
      <c r="H13" s="23">
        <v>38.2067083860845</v>
      </c>
      <c r="I13" s="43">
        <v>26</v>
      </c>
      <c r="J13" s="25">
        <v>5.79361157341668E-2</v>
      </c>
    </row>
    <row r="14" spans="1:10" s="21" customFormat="1" ht="6.75" customHeight="1">
      <c r="A14" s="9"/>
      <c r="B14" s="9"/>
      <c r="C14" s="27"/>
      <c r="D14" s="27"/>
      <c r="E14" s="10"/>
      <c r="F14" s="10"/>
      <c r="G14" s="14"/>
      <c r="H14" s="27"/>
      <c r="I14" s="44"/>
      <c r="J14" s="10"/>
    </row>
    <row r="15" spans="1:10" s="109" customFormat="1" ht="15.75">
      <c r="A15" s="109" t="s">
        <v>260</v>
      </c>
    </row>
    <row r="16" spans="1:10" s="109" customFormat="1" ht="15.75">
      <c r="A16" s="109" t="s">
        <v>295</v>
      </c>
    </row>
  </sheetData>
  <mergeCells count="6">
    <mergeCell ref="A8:J8"/>
    <mergeCell ref="G2:J2"/>
    <mergeCell ref="A1:J1"/>
    <mergeCell ref="B2:B3"/>
    <mergeCell ref="A2:A3"/>
    <mergeCell ref="C2:E2"/>
  </mergeCells>
  <phoneticPr fontId="1" type="noConversion"/>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K142"/>
  <sheetViews>
    <sheetView showGridLines="0" topLeftCell="T64" zoomScaleNormal="100" workbookViewId="0">
      <selection activeCell="G40" sqref="G40"/>
    </sheetView>
  </sheetViews>
  <sheetFormatPr defaultColWidth="8.85546875" defaultRowHeight="15" customHeight="1"/>
  <cols>
    <col min="1" max="1" width="50.42578125" customWidth="1"/>
    <col min="2" max="2" width="33.42578125" customWidth="1"/>
    <col min="3" max="3" width="23.7109375" customWidth="1"/>
    <col min="4" max="4" width="13.7109375" style="8" customWidth="1"/>
    <col min="5" max="5" width="14.140625" style="30" customWidth="1"/>
    <col min="6" max="6" width="10.42578125" style="23" customWidth="1"/>
    <col min="7" max="9" width="10.42578125" style="30" customWidth="1"/>
    <col min="10" max="10" width="11.42578125" customWidth="1"/>
    <col min="11" max="11" width="13.28515625" customWidth="1"/>
  </cols>
  <sheetData>
    <row r="1" spans="1:11" s="35" customFormat="1" ht="24.75" customHeight="1">
      <c r="A1" s="35" t="s">
        <v>296</v>
      </c>
    </row>
    <row r="2" spans="1:11" s="118" customFormat="1" ht="18.75" customHeight="1" thickBot="1">
      <c r="A2" s="212" t="s">
        <v>62</v>
      </c>
      <c r="B2" s="212" t="s">
        <v>63</v>
      </c>
      <c r="C2" s="212" t="s">
        <v>64</v>
      </c>
      <c r="D2" s="212" t="s">
        <v>94</v>
      </c>
      <c r="E2" s="213" t="s">
        <v>297</v>
      </c>
      <c r="F2" s="214" t="s">
        <v>47</v>
      </c>
      <c r="G2" s="215" t="s">
        <v>112</v>
      </c>
      <c r="H2" s="304" t="s">
        <v>80</v>
      </c>
      <c r="I2" s="304"/>
      <c r="J2" s="216" t="s">
        <v>65</v>
      </c>
      <c r="K2" s="217" t="s">
        <v>66</v>
      </c>
    </row>
    <row r="3" spans="1:11" s="118" customFormat="1" ht="15" customHeight="1" thickTop="1">
      <c r="B3" s="218"/>
      <c r="C3" s="218"/>
      <c r="D3" s="117"/>
      <c r="E3" s="58"/>
      <c r="F3" s="219"/>
      <c r="G3" s="58"/>
      <c r="H3" s="58"/>
      <c r="I3" s="58"/>
    </row>
    <row r="4" spans="1:11" s="118" customFormat="1" ht="15" customHeight="1">
      <c r="A4" s="109" t="s">
        <v>92</v>
      </c>
      <c r="B4" s="109" t="s">
        <v>93</v>
      </c>
      <c r="C4" s="109" t="s">
        <v>0</v>
      </c>
      <c r="D4" s="302">
        <v>31</v>
      </c>
      <c r="E4" s="58">
        <v>2.75374821308613E-2</v>
      </c>
      <c r="F4" s="219">
        <v>3.6883186999999998E-2</v>
      </c>
      <c r="G4" s="58">
        <v>1.02792014302251</v>
      </c>
      <c r="H4" s="58">
        <v>0.95623310299999997</v>
      </c>
      <c r="I4" s="58">
        <v>1.104981429</v>
      </c>
      <c r="J4" s="220">
        <v>0.46</v>
      </c>
      <c r="K4" s="150"/>
    </row>
    <row r="5" spans="1:11" s="118" customFormat="1" ht="15" customHeight="1">
      <c r="B5" s="168"/>
      <c r="C5" s="109" t="s">
        <v>1</v>
      </c>
      <c r="D5" s="302"/>
      <c r="E5" s="58">
        <v>2.9497277316656301E-2</v>
      </c>
      <c r="F5" s="219">
        <v>1.2920271000000001E-2</v>
      </c>
      <c r="G5" s="58">
        <v>1.0299366312767599</v>
      </c>
      <c r="H5" s="58">
        <v>1.004182267</v>
      </c>
      <c r="I5" s="58">
        <v>1.05635152</v>
      </c>
      <c r="J5" s="220">
        <v>2.1999999999999999E-2</v>
      </c>
      <c r="K5" s="220"/>
    </row>
    <row r="6" spans="1:11" s="118" customFormat="1" ht="15" customHeight="1">
      <c r="B6" s="221"/>
      <c r="C6" s="104" t="s">
        <v>2</v>
      </c>
      <c r="D6" s="302"/>
      <c r="E6" s="58">
        <v>3.2141836911001503E-2</v>
      </c>
      <c r="F6" s="219">
        <v>9.5218590000000006E-3</v>
      </c>
      <c r="G6" s="58">
        <v>1.03266396478506</v>
      </c>
      <c r="H6" s="58">
        <v>1.0135702440000001</v>
      </c>
      <c r="I6" s="58">
        <v>1.052117374</v>
      </c>
      <c r="J6" s="220">
        <v>7.3999999999999999E-4</v>
      </c>
      <c r="K6" s="208">
        <v>5.1799999999999997E-3</v>
      </c>
    </row>
    <row r="7" spans="1:11" s="118" customFormat="1" ht="15" customHeight="1">
      <c r="B7" s="168"/>
      <c r="C7" s="109" t="s">
        <v>3</v>
      </c>
      <c r="D7" s="302"/>
      <c r="E7" s="58">
        <v>4.4784664627720301E-2</v>
      </c>
      <c r="F7" s="219">
        <v>2.7743051000000001E-2</v>
      </c>
      <c r="G7" s="58">
        <v>1.0458026373601499</v>
      </c>
      <c r="H7" s="58">
        <v>0.99045413800000004</v>
      </c>
      <c r="I7" s="58">
        <v>1.104244118</v>
      </c>
      <c r="J7" s="220">
        <v>0.12</v>
      </c>
      <c r="K7" s="220"/>
    </row>
    <row r="8" spans="1:11" s="118" customFormat="1" ht="15" customHeight="1">
      <c r="B8" s="168"/>
      <c r="C8" s="109" t="s">
        <v>4</v>
      </c>
      <c r="D8" s="302"/>
      <c r="E8" s="58">
        <v>4.7813345017813397E-2</v>
      </c>
      <c r="F8" s="219">
        <v>2.7746302E-2</v>
      </c>
      <c r="G8" s="58">
        <v>1.0489748406699499</v>
      </c>
      <c r="H8" s="58">
        <v>0.99345212400000005</v>
      </c>
      <c r="I8" s="58">
        <v>1.107600648</v>
      </c>
      <c r="J8" s="220">
        <v>0.1</v>
      </c>
      <c r="K8" s="220"/>
    </row>
    <row r="9" spans="1:11" s="109" customFormat="1" ht="15" customHeight="1">
      <c r="A9" s="118"/>
      <c r="B9" s="168"/>
      <c r="E9" s="58"/>
      <c r="F9" s="219"/>
      <c r="G9" s="58"/>
      <c r="H9" s="58"/>
      <c r="I9" s="58"/>
      <c r="J9" s="220"/>
      <c r="K9" s="220"/>
    </row>
    <row r="10" spans="1:11" s="118" customFormat="1" ht="15" customHeight="1">
      <c r="A10" s="109" t="s">
        <v>92</v>
      </c>
      <c r="B10" s="109" t="s">
        <v>77</v>
      </c>
      <c r="C10" s="109" t="s">
        <v>0</v>
      </c>
      <c r="D10" s="302">
        <v>31</v>
      </c>
      <c r="E10" s="58">
        <v>4.9187081631841101E-2</v>
      </c>
      <c r="F10" s="219">
        <v>6.212057E-2</v>
      </c>
      <c r="G10" s="58">
        <v>1.0504168460568</v>
      </c>
      <c r="H10" s="58">
        <v>0.93000135500000003</v>
      </c>
      <c r="I10" s="58">
        <v>1.1864235940000001</v>
      </c>
      <c r="J10" s="220">
        <v>0.43</v>
      </c>
      <c r="K10" s="220"/>
    </row>
    <row r="11" spans="1:11" s="118" customFormat="1" ht="15" customHeight="1">
      <c r="B11" s="168"/>
      <c r="C11" s="109" t="s">
        <v>1</v>
      </c>
      <c r="D11" s="302"/>
      <c r="E11" s="58">
        <v>2.30208141569886E-2</v>
      </c>
      <c r="F11" s="219">
        <v>1.9112084000000001E-2</v>
      </c>
      <c r="G11" s="58">
        <v>1.0232878381992701</v>
      </c>
      <c r="H11" s="58">
        <v>0.98566487000000003</v>
      </c>
      <c r="I11" s="58">
        <v>1.0623468810000001</v>
      </c>
      <c r="J11" s="220">
        <v>0.23</v>
      </c>
      <c r="K11" s="220"/>
    </row>
    <row r="12" spans="1:11" s="118" customFormat="1" ht="15" customHeight="1">
      <c r="B12" s="221"/>
      <c r="C12" s="104" t="s">
        <v>2</v>
      </c>
      <c r="D12" s="302"/>
      <c r="E12" s="58">
        <v>8.3529640691722903E-3</v>
      </c>
      <c r="F12" s="219">
        <v>1.6192123999999999E-2</v>
      </c>
      <c r="G12" s="58">
        <v>1.0083879474105699</v>
      </c>
      <c r="H12" s="58">
        <v>0.97688767899999995</v>
      </c>
      <c r="I12" s="58">
        <v>1.040903959</v>
      </c>
      <c r="J12" s="220">
        <v>0.61</v>
      </c>
      <c r="K12" s="220">
        <v>0.71166666700000003</v>
      </c>
    </row>
    <row r="13" spans="1:11" s="118" customFormat="1" ht="15" customHeight="1">
      <c r="B13" s="168"/>
      <c r="C13" s="109" t="s">
        <v>3</v>
      </c>
      <c r="D13" s="302"/>
      <c r="E13" s="58">
        <v>2.2577132835779602E-2</v>
      </c>
      <c r="F13" s="219">
        <v>4.4037674999999998E-2</v>
      </c>
      <c r="G13" s="58">
        <v>1.0228339252030401</v>
      </c>
      <c r="H13" s="58">
        <v>0.938251999</v>
      </c>
      <c r="I13" s="58">
        <v>1.1150407769999999</v>
      </c>
      <c r="J13" s="220">
        <v>0.61</v>
      </c>
      <c r="K13" s="220"/>
    </row>
    <row r="14" spans="1:11" s="118" customFormat="1" ht="15" customHeight="1">
      <c r="B14" s="168"/>
      <c r="C14" s="109" t="s">
        <v>4</v>
      </c>
      <c r="D14" s="302"/>
      <c r="E14" s="58">
        <v>1.9092769469556601E-2</v>
      </c>
      <c r="F14" s="219">
        <v>3.7380377999999999E-2</v>
      </c>
      <c r="G14" s="58">
        <v>1.0192762019441</v>
      </c>
      <c r="H14" s="58">
        <v>0.94726843100000002</v>
      </c>
      <c r="I14" s="58">
        <v>1.0967577319999999</v>
      </c>
      <c r="J14" s="220">
        <v>0.61</v>
      </c>
      <c r="K14" s="220"/>
    </row>
    <row r="15" spans="1:11" s="109" customFormat="1" ht="15" customHeight="1">
      <c r="A15" s="118"/>
      <c r="B15" s="168"/>
      <c r="E15" s="58"/>
      <c r="F15" s="219"/>
      <c r="G15" s="58"/>
      <c r="H15" s="58"/>
      <c r="I15" s="58"/>
      <c r="J15" s="220"/>
      <c r="K15" s="220"/>
    </row>
    <row r="16" spans="1:11" s="118" customFormat="1" ht="15" customHeight="1">
      <c r="A16" s="109" t="s">
        <v>92</v>
      </c>
      <c r="B16" s="109" t="s">
        <v>76</v>
      </c>
      <c r="C16" s="109" t="s">
        <v>0</v>
      </c>
      <c r="D16" s="302">
        <v>30</v>
      </c>
      <c r="E16" s="58">
        <v>7.3152779878464802E-2</v>
      </c>
      <c r="F16" s="219">
        <v>0.135254389</v>
      </c>
      <c r="G16" s="58">
        <v>1.07589489945072</v>
      </c>
      <c r="H16" s="58">
        <v>0.825351583</v>
      </c>
      <c r="I16" s="58">
        <v>1.402493021</v>
      </c>
      <c r="J16" s="220">
        <v>0.59</v>
      </c>
      <c r="K16" s="220"/>
    </row>
    <row r="17" spans="1:11" s="118" customFormat="1" ht="15" customHeight="1">
      <c r="B17" s="168"/>
      <c r="C17" s="109" t="s">
        <v>1</v>
      </c>
      <c r="D17" s="302"/>
      <c r="E17" s="58">
        <v>1.61834088564668E-2</v>
      </c>
      <c r="F17" s="219">
        <v>4.2838269999999998E-2</v>
      </c>
      <c r="G17" s="58">
        <v>1.0163150694980301</v>
      </c>
      <c r="H17" s="58">
        <v>0.93446640700000005</v>
      </c>
      <c r="I17" s="58">
        <v>1.1053327470000001</v>
      </c>
      <c r="J17" s="220">
        <v>0.71</v>
      </c>
      <c r="K17" s="220"/>
    </row>
    <row r="18" spans="1:11" s="118" customFormat="1" ht="15" customHeight="1">
      <c r="B18" s="221"/>
      <c r="C18" s="104" t="s">
        <v>2</v>
      </c>
      <c r="D18" s="302"/>
      <c r="E18" s="58">
        <v>6.5805336277962199E-3</v>
      </c>
      <c r="F18" s="219">
        <v>3.5405752999999998E-2</v>
      </c>
      <c r="G18" s="58">
        <v>1.00660223291072</v>
      </c>
      <c r="H18" s="58">
        <v>0.93911743599999997</v>
      </c>
      <c r="I18" s="58">
        <v>1.0789364749999999</v>
      </c>
      <c r="J18" s="220">
        <v>0.85</v>
      </c>
      <c r="K18" s="220">
        <v>0.89249999999999996</v>
      </c>
    </row>
    <row r="19" spans="1:11" s="118" customFormat="1" ht="15" customHeight="1">
      <c r="B19" s="168"/>
      <c r="C19" s="109" t="s">
        <v>3</v>
      </c>
      <c r="D19" s="302"/>
      <c r="E19" s="58">
        <v>9.9482712927800908E-4</v>
      </c>
      <c r="F19" s="219">
        <v>0.100355289</v>
      </c>
      <c r="G19" s="58">
        <v>1.0009953221339201</v>
      </c>
      <c r="H19" s="58">
        <v>0.822257609</v>
      </c>
      <c r="I19" s="58">
        <v>1.21858603</v>
      </c>
      <c r="J19" s="220">
        <v>0.99</v>
      </c>
      <c r="K19" s="220"/>
    </row>
    <row r="20" spans="1:11" s="118" customFormat="1" ht="15" customHeight="1">
      <c r="B20" s="168"/>
      <c r="C20" s="109" t="s">
        <v>4</v>
      </c>
      <c r="D20" s="302"/>
      <c r="E20" s="58">
        <v>1.91080337481703E-2</v>
      </c>
      <c r="F20" s="219">
        <v>9.5310105000000006E-2</v>
      </c>
      <c r="G20" s="58">
        <v>1.0192917605787699</v>
      </c>
      <c r="H20" s="58">
        <v>0.84560767100000001</v>
      </c>
      <c r="I20" s="58">
        <v>1.2286497970000001</v>
      </c>
      <c r="J20" s="220">
        <v>0.84</v>
      </c>
      <c r="K20" s="220"/>
    </row>
    <row r="21" spans="1:11" s="109" customFormat="1" ht="15" customHeight="1">
      <c r="A21" s="118"/>
      <c r="B21" s="168"/>
      <c r="E21" s="58"/>
      <c r="F21" s="219"/>
      <c r="G21" s="58"/>
      <c r="H21" s="58"/>
      <c r="I21" s="58"/>
      <c r="J21" s="220"/>
      <c r="K21" s="220"/>
    </row>
    <row r="22" spans="1:11" s="118" customFormat="1" ht="15" customHeight="1">
      <c r="A22" s="109" t="s">
        <v>92</v>
      </c>
      <c r="B22" s="109" t="s">
        <v>67</v>
      </c>
      <c r="C22" s="109" t="s">
        <v>0</v>
      </c>
      <c r="D22" s="302">
        <v>29</v>
      </c>
      <c r="E22" s="58">
        <v>2.4844373213853299E-2</v>
      </c>
      <c r="F22" s="219">
        <v>5.6640827999999997E-2</v>
      </c>
      <c r="G22" s="58">
        <v>1.0251555664431999</v>
      </c>
      <c r="H22" s="58">
        <v>0.91743673999999997</v>
      </c>
      <c r="I22" s="58">
        <v>1.145521963</v>
      </c>
      <c r="J22" s="220">
        <v>0.66</v>
      </c>
      <c r="K22" s="220"/>
    </row>
    <row r="23" spans="1:11" s="118" customFormat="1" ht="15" customHeight="1">
      <c r="B23" s="168"/>
      <c r="C23" s="109" t="s">
        <v>1</v>
      </c>
      <c r="D23" s="302"/>
      <c r="E23" s="58">
        <v>2.3904541454497101E-2</v>
      </c>
      <c r="F23" s="219">
        <v>1.3933028E-2</v>
      </c>
      <c r="G23" s="58">
        <v>1.02419254529339</v>
      </c>
      <c r="H23" s="58">
        <v>0.99660159299999995</v>
      </c>
      <c r="I23" s="58">
        <v>1.0525473540000001</v>
      </c>
      <c r="J23" s="220">
        <v>0.09</v>
      </c>
      <c r="K23" s="220"/>
    </row>
    <row r="24" spans="1:11" s="118" customFormat="1" ht="15" customHeight="1">
      <c r="B24" s="221"/>
      <c r="C24" s="104" t="s">
        <v>83</v>
      </c>
      <c r="D24" s="302"/>
      <c r="E24" s="58">
        <v>2.8462356066693801E-2</v>
      </c>
      <c r="F24" s="219">
        <v>1.2933798E-2</v>
      </c>
      <c r="G24" s="58">
        <v>1.02887127934371</v>
      </c>
      <c r="H24" s="58">
        <v>1.003116959</v>
      </c>
      <c r="I24" s="58">
        <v>1.0552868230000001</v>
      </c>
      <c r="J24" s="220">
        <v>2.8000000000000001E-2</v>
      </c>
      <c r="K24" s="220">
        <v>0.1176</v>
      </c>
    </row>
    <row r="25" spans="1:11" s="118" customFormat="1" ht="15" customHeight="1">
      <c r="B25" s="168"/>
      <c r="C25" s="109" t="s">
        <v>3</v>
      </c>
      <c r="D25" s="302"/>
      <c r="E25" s="58">
        <v>3.22014780764837E-2</v>
      </c>
      <c r="F25" s="219">
        <v>2.5945149000000001E-2</v>
      </c>
      <c r="G25" s="58">
        <v>1.0327255559041399</v>
      </c>
      <c r="H25" s="58">
        <v>0.98152183999999998</v>
      </c>
      <c r="I25" s="58">
        <v>1.086600451</v>
      </c>
      <c r="J25" s="220">
        <v>0.22</v>
      </c>
      <c r="K25" s="220"/>
    </row>
    <row r="26" spans="1:11" s="118" customFormat="1" ht="15" customHeight="1">
      <c r="B26" s="168"/>
      <c r="C26" s="109" t="s">
        <v>4</v>
      </c>
      <c r="D26" s="302"/>
      <c r="E26" s="58">
        <v>3.12492260082891E-2</v>
      </c>
      <c r="F26" s="219">
        <v>2.2297127999999999E-2</v>
      </c>
      <c r="G26" s="58">
        <v>1.0317426089385699</v>
      </c>
      <c r="H26" s="58">
        <v>0.98762407500000005</v>
      </c>
      <c r="I26" s="58">
        <v>1.0778319789999999</v>
      </c>
      <c r="J26" s="220">
        <v>0.17</v>
      </c>
      <c r="K26" s="220"/>
    </row>
    <row r="27" spans="1:11" s="109" customFormat="1" ht="15" customHeight="1">
      <c r="A27" s="118"/>
      <c r="B27" s="168"/>
      <c r="E27" s="58"/>
      <c r="F27" s="219"/>
      <c r="G27" s="58"/>
      <c r="H27" s="58"/>
      <c r="I27" s="58"/>
      <c r="J27" s="220"/>
      <c r="K27" s="220"/>
    </row>
    <row r="28" spans="1:11" s="118" customFormat="1" ht="15" customHeight="1">
      <c r="A28" s="109" t="s">
        <v>92</v>
      </c>
      <c r="B28" s="109" t="s">
        <v>69</v>
      </c>
      <c r="C28" s="109" t="s">
        <v>0</v>
      </c>
      <c r="D28" s="302">
        <v>31</v>
      </c>
      <c r="E28" s="58">
        <v>7.1895597913039802E-2</v>
      </c>
      <c r="F28" s="219">
        <v>4.2238225999999997E-2</v>
      </c>
      <c r="G28" s="58">
        <v>1.0745431536596901</v>
      </c>
      <c r="H28" s="58">
        <v>0.98916777</v>
      </c>
      <c r="I28" s="58">
        <v>1.1672873130000001</v>
      </c>
      <c r="J28" s="220">
        <v>0.1</v>
      </c>
      <c r="K28" s="220"/>
    </row>
    <row r="29" spans="1:11" s="118" customFormat="1" ht="15" customHeight="1">
      <c r="B29" s="168"/>
      <c r="C29" s="109" t="s">
        <v>1</v>
      </c>
      <c r="D29" s="302"/>
      <c r="E29" s="58">
        <v>1.0574600766208401E-2</v>
      </c>
      <c r="F29" s="219">
        <v>1.2286297E-2</v>
      </c>
      <c r="G29" s="58">
        <v>1.0106307094581599</v>
      </c>
      <c r="H29" s="58">
        <v>0.98658426200000005</v>
      </c>
      <c r="I29" s="58">
        <v>1.0352632509999999</v>
      </c>
      <c r="J29" s="220">
        <v>0.39</v>
      </c>
      <c r="K29" s="220"/>
    </row>
    <row r="30" spans="1:11" s="118" customFormat="1" ht="15" customHeight="1">
      <c r="B30" s="221"/>
      <c r="C30" s="104" t="s">
        <v>2</v>
      </c>
      <c r="D30" s="302"/>
      <c r="E30" s="58">
        <v>2.5193334554602501E-2</v>
      </c>
      <c r="F30" s="219">
        <v>1.1162477000000001E-2</v>
      </c>
      <c r="G30" s="58">
        <v>1.0255133685300599</v>
      </c>
      <c r="H30" s="58">
        <v>1.003320379</v>
      </c>
      <c r="I30" s="58">
        <v>1.048197257</v>
      </c>
      <c r="J30" s="220">
        <v>2.4E-2</v>
      </c>
      <c r="K30" s="220">
        <v>0.1176</v>
      </c>
    </row>
    <row r="31" spans="1:11" s="118" customFormat="1" ht="15" customHeight="1">
      <c r="B31" s="168"/>
      <c r="C31" s="109" t="s">
        <v>3</v>
      </c>
      <c r="D31" s="302"/>
      <c r="E31" s="58">
        <v>-1.47579551286172E-2</v>
      </c>
      <c r="F31" s="219">
        <v>2.652705E-2</v>
      </c>
      <c r="G31" s="58">
        <v>0.98535040975485599</v>
      </c>
      <c r="H31" s="58">
        <v>0.93542811999999997</v>
      </c>
      <c r="I31" s="58">
        <v>1.037936972</v>
      </c>
      <c r="J31" s="220">
        <v>0.57999999999999996</v>
      </c>
      <c r="K31" s="220"/>
    </row>
    <row r="32" spans="1:11" s="118" customFormat="1" ht="15" customHeight="1">
      <c r="B32" s="109"/>
      <c r="C32" s="109" t="s">
        <v>4</v>
      </c>
      <c r="D32" s="302"/>
      <c r="E32" s="58">
        <v>-1.73713093340336E-3</v>
      </c>
      <c r="F32" s="219">
        <v>2.4016407E-2</v>
      </c>
      <c r="G32" s="58">
        <v>0.99826437700524795</v>
      </c>
      <c r="H32" s="58">
        <v>0.95236273800000004</v>
      </c>
      <c r="I32" s="58">
        <v>1.0463783659999999</v>
      </c>
      <c r="J32" s="220">
        <v>0.94</v>
      </c>
      <c r="K32" s="220"/>
    </row>
    <row r="33" spans="1:11" s="109" customFormat="1" ht="15" customHeight="1">
      <c r="A33" s="118"/>
      <c r="B33" s="168"/>
      <c r="E33" s="58"/>
      <c r="F33" s="219"/>
      <c r="G33" s="58"/>
      <c r="H33" s="58"/>
      <c r="I33" s="58"/>
      <c r="J33" s="220"/>
      <c r="K33" s="220"/>
    </row>
    <row r="34" spans="1:11" s="118" customFormat="1" ht="15" customHeight="1">
      <c r="A34" s="109" t="s">
        <v>92</v>
      </c>
      <c r="B34" s="109" t="s">
        <v>68</v>
      </c>
      <c r="C34" s="109" t="s">
        <v>0</v>
      </c>
      <c r="D34" s="302">
        <v>16</v>
      </c>
      <c r="E34" s="58">
        <v>-7.0219410000000003E-3</v>
      </c>
      <c r="F34" s="219">
        <v>0.16131829</v>
      </c>
      <c r="G34" s="58">
        <v>0.99300270000000002</v>
      </c>
      <c r="H34" s="58">
        <v>0.72382489999999999</v>
      </c>
      <c r="I34" s="58">
        <v>1.3622829999999999</v>
      </c>
      <c r="J34" s="220">
        <v>0.96589499999999995</v>
      </c>
      <c r="K34" s="220"/>
    </row>
    <row r="35" spans="1:11" s="118" customFormat="1" ht="15" customHeight="1">
      <c r="B35" s="109"/>
      <c r="C35" s="109" t="s">
        <v>1</v>
      </c>
      <c r="D35" s="302"/>
      <c r="E35" s="58">
        <v>0.21428988900000001</v>
      </c>
      <c r="F35" s="219">
        <v>3.5690470000000002E-2</v>
      </c>
      <c r="G35" s="58">
        <v>1.2389817999999999</v>
      </c>
      <c r="H35" s="58">
        <v>1.1552728999999999</v>
      </c>
      <c r="I35" s="58">
        <v>1.328756</v>
      </c>
      <c r="J35" s="220">
        <v>5.4822710000000002E-9</v>
      </c>
      <c r="K35" s="220"/>
    </row>
    <row r="36" spans="1:11" s="118" customFormat="1" ht="15" customHeight="1">
      <c r="B36" s="104"/>
      <c r="C36" s="104" t="s">
        <v>2</v>
      </c>
      <c r="D36" s="302"/>
      <c r="E36" s="58">
        <v>0.20220875199999999</v>
      </c>
      <c r="F36" s="219">
        <v>4.623269E-2</v>
      </c>
      <c r="G36" s="58">
        <v>1.2241035</v>
      </c>
      <c r="H36" s="58">
        <v>1.1180574000000001</v>
      </c>
      <c r="I36" s="58">
        <v>1.3402080000000001</v>
      </c>
      <c r="J36" s="220">
        <v>1.2214809999999999E-5</v>
      </c>
      <c r="K36" s="208">
        <v>1.281E-4</v>
      </c>
    </row>
    <row r="37" spans="1:11" s="118" customFormat="1" ht="15" customHeight="1">
      <c r="B37" s="109"/>
      <c r="C37" s="109" t="s">
        <v>3</v>
      </c>
      <c r="D37" s="302"/>
      <c r="E37" s="58">
        <v>0.31884976500000001</v>
      </c>
      <c r="F37" s="219">
        <v>5.97344E-2</v>
      </c>
      <c r="G37" s="58">
        <v>1.3755447000000001</v>
      </c>
      <c r="H37" s="58">
        <v>1.2235670000000001</v>
      </c>
      <c r="I37" s="58">
        <v>1.5463990000000001</v>
      </c>
      <c r="J37" s="220">
        <v>3.8704929999999998E-5</v>
      </c>
      <c r="K37" s="220"/>
    </row>
    <row r="38" spans="1:11" s="118" customFormat="1" ht="15" customHeight="1">
      <c r="B38" s="109"/>
      <c r="C38" s="109" t="s">
        <v>4</v>
      </c>
      <c r="D38" s="302"/>
      <c r="E38" s="58">
        <v>0.29769075699999997</v>
      </c>
      <c r="F38" s="219">
        <v>7.6457520000000001E-2</v>
      </c>
      <c r="G38" s="58">
        <v>1.3467453</v>
      </c>
      <c r="H38" s="58">
        <v>1.1593205</v>
      </c>
      <c r="I38" s="58">
        <v>1.5644709999999999</v>
      </c>
      <c r="J38" s="220">
        <v>9.4803279999999997E-4</v>
      </c>
      <c r="K38" s="220"/>
    </row>
    <row r="39" spans="1:11" s="109" customFormat="1" ht="15" customHeight="1">
      <c r="A39" s="118"/>
      <c r="B39" s="168"/>
      <c r="E39" s="58"/>
      <c r="F39" s="219"/>
      <c r="G39" s="58"/>
      <c r="H39" s="58"/>
      <c r="I39" s="58"/>
      <c r="J39" s="220"/>
      <c r="K39" s="220"/>
    </row>
    <row r="40" spans="1:11" s="118" customFormat="1" ht="15" customHeight="1">
      <c r="A40" s="109" t="s">
        <v>92</v>
      </c>
      <c r="B40" s="109" t="s">
        <v>84</v>
      </c>
      <c r="C40" s="109" t="s">
        <v>0</v>
      </c>
      <c r="D40" s="302">
        <v>31</v>
      </c>
      <c r="E40" s="58">
        <v>0.13133120808906901</v>
      </c>
      <c r="F40" s="219">
        <v>9.0958128999999999E-2</v>
      </c>
      <c r="G40" s="58">
        <v>1.1403454103958901</v>
      </c>
      <c r="H40" s="58">
        <v>0.954138229</v>
      </c>
      <c r="I40" s="58">
        <v>1.3628923100000001</v>
      </c>
      <c r="J40" s="220">
        <v>0.16</v>
      </c>
      <c r="K40" s="220"/>
    </row>
    <row r="41" spans="1:11" s="118" customFormat="1" ht="15" customHeight="1">
      <c r="B41" s="109"/>
      <c r="C41" s="109" t="s">
        <v>1</v>
      </c>
      <c r="D41" s="302"/>
      <c r="E41" s="58">
        <v>1.4091710573543701E-2</v>
      </c>
      <c r="F41" s="219">
        <v>1.9925123999999999E-2</v>
      </c>
      <c r="G41" s="58">
        <v>1.0141914667546299</v>
      </c>
      <c r="H41" s="58">
        <v>0.97534743099999999</v>
      </c>
      <c r="I41" s="58">
        <v>1.0545824989999999</v>
      </c>
      <c r="J41" s="220">
        <v>0.5</v>
      </c>
      <c r="K41" s="220"/>
    </row>
    <row r="42" spans="1:11" s="118" customFormat="1" ht="15" customHeight="1">
      <c r="B42" s="104"/>
      <c r="C42" s="104" t="s">
        <v>2</v>
      </c>
      <c r="D42" s="302"/>
      <c r="E42" s="58">
        <v>1.65442941285227E-2</v>
      </c>
      <c r="F42" s="219">
        <v>2.4313662E-2</v>
      </c>
      <c r="G42" s="58">
        <v>1.01668190882786</v>
      </c>
      <c r="H42" s="58">
        <v>0.96936846799999998</v>
      </c>
      <c r="I42" s="58">
        <v>1.0663046490000001</v>
      </c>
      <c r="J42" s="220">
        <v>0.5</v>
      </c>
      <c r="K42" s="220">
        <v>0.61764705900000005</v>
      </c>
    </row>
    <row r="43" spans="1:11" s="118" customFormat="1" ht="15" customHeight="1">
      <c r="B43" s="109"/>
      <c r="C43" s="109" t="s">
        <v>81</v>
      </c>
      <c r="D43" s="302"/>
      <c r="E43" s="58">
        <v>3.8547627305164901E-2</v>
      </c>
      <c r="F43" s="219">
        <v>4.4806372999999997E-2</v>
      </c>
      <c r="G43" s="58">
        <v>1.03930022624828</v>
      </c>
      <c r="H43" s="58">
        <v>0.95192134900000003</v>
      </c>
      <c r="I43" s="58">
        <v>1.134699796</v>
      </c>
      <c r="J43" s="220">
        <v>0.42</v>
      </c>
      <c r="K43" s="220"/>
    </row>
    <row r="44" spans="1:11" s="118" customFormat="1" ht="15" customHeight="1">
      <c r="B44" s="109"/>
      <c r="C44" s="109" t="s">
        <v>4</v>
      </c>
      <c r="D44" s="302"/>
      <c r="E44" s="58">
        <v>4.6854858983530499E-2</v>
      </c>
      <c r="F44" s="219">
        <v>3.9101525999999998E-2</v>
      </c>
      <c r="G44" s="58">
        <v>1.0479698946251601</v>
      </c>
      <c r="H44" s="58">
        <v>0.97065504499999999</v>
      </c>
      <c r="I44" s="58">
        <v>1.1314430449999999</v>
      </c>
      <c r="J44" s="220">
        <v>0.24</v>
      </c>
      <c r="K44" s="220"/>
    </row>
    <row r="45" spans="1:11" s="109" customFormat="1" ht="15" customHeight="1">
      <c r="A45" s="118"/>
      <c r="B45" s="168"/>
      <c r="E45" s="58"/>
      <c r="F45" s="219"/>
      <c r="G45" s="58"/>
      <c r="H45" s="58"/>
      <c r="I45" s="58"/>
      <c r="J45" s="220"/>
      <c r="K45" s="220"/>
    </row>
    <row r="46" spans="1:11" s="118" customFormat="1" ht="15" customHeight="1">
      <c r="A46" s="109" t="s">
        <v>92</v>
      </c>
      <c r="B46" s="109" t="s">
        <v>298</v>
      </c>
      <c r="C46" s="109" t="s">
        <v>0</v>
      </c>
      <c r="D46" s="302">
        <v>22</v>
      </c>
      <c r="E46" s="58">
        <v>0.25186960258306301</v>
      </c>
      <c r="F46" s="219">
        <v>0.12608873000000001</v>
      </c>
      <c r="G46" s="58">
        <v>1.2864282794227699</v>
      </c>
      <c r="H46" s="58">
        <v>1.004746924</v>
      </c>
      <c r="I46" s="58">
        <v>1.647079159</v>
      </c>
      <c r="J46" s="220">
        <v>0.06</v>
      </c>
      <c r="K46" s="220"/>
    </row>
    <row r="47" spans="1:11" s="118" customFormat="1" ht="15" customHeight="1">
      <c r="B47" s="109"/>
      <c r="C47" s="109" t="s">
        <v>1</v>
      </c>
      <c r="D47" s="302"/>
      <c r="E47" s="58">
        <v>3.98864899980413E-2</v>
      </c>
      <c r="F47" s="219">
        <v>3.3958550999999997E-2</v>
      </c>
      <c r="G47" s="58">
        <v>1.0406926384642901</v>
      </c>
      <c r="H47" s="58">
        <v>0.973680294</v>
      </c>
      <c r="I47" s="58">
        <v>1.1123170250000001</v>
      </c>
      <c r="J47" s="220">
        <v>0.24</v>
      </c>
      <c r="K47" s="220"/>
    </row>
    <row r="48" spans="1:11" s="118" customFormat="1" ht="15" customHeight="1">
      <c r="B48" s="104"/>
      <c r="C48" s="104" t="s">
        <v>2</v>
      </c>
      <c r="D48" s="302"/>
      <c r="E48" s="58">
        <v>3.5897808498803002E-2</v>
      </c>
      <c r="F48" s="219">
        <v>2.6813598000000001E-2</v>
      </c>
      <c r="G48" s="58">
        <v>1.03654991448651</v>
      </c>
      <c r="H48" s="58">
        <v>0.98348111500000002</v>
      </c>
      <c r="I48" s="58">
        <v>1.092482315</v>
      </c>
      <c r="J48" s="220">
        <v>0.18</v>
      </c>
      <c r="K48" s="220">
        <v>0.42</v>
      </c>
    </row>
    <row r="49" spans="1:11" s="118" customFormat="1" ht="15" customHeight="1">
      <c r="B49" s="109"/>
      <c r="C49" s="109" t="s">
        <v>3</v>
      </c>
      <c r="D49" s="302"/>
      <c r="E49" s="58">
        <v>-6.0462103342592097E-2</v>
      </c>
      <c r="F49" s="219">
        <v>7.3765800000000006E-2</v>
      </c>
      <c r="G49" s="58">
        <v>0.94132944158182197</v>
      </c>
      <c r="H49" s="58">
        <v>0.81461223000000005</v>
      </c>
      <c r="I49" s="58">
        <v>1.0877581810000001</v>
      </c>
      <c r="J49" s="220">
        <v>0.42</v>
      </c>
      <c r="K49" s="220"/>
    </row>
    <row r="50" spans="1:11" s="118" customFormat="1" ht="15" customHeight="1">
      <c r="B50" s="109"/>
      <c r="C50" s="109" t="s">
        <v>4</v>
      </c>
      <c r="D50" s="302"/>
      <c r="E50" s="58">
        <v>7.9681757614210397E-2</v>
      </c>
      <c r="F50" s="219">
        <v>6.8726963000000002E-2</v>
      </c>
      <c r="G50" s="58">
        <v>1.08294237466492</v>
      </c>
      <c r="H50" s="58">
        <v>0.94646329500000004</v>
      </c>
      <c r="I50" s="58">
        <v>1.239101604</v>
      </c>
      <c r="J50" s="220">
        <v>0.26</v>
      </c>
      <c r="K50" s="220"/>
    </row>
    <row r="51" spans="1:11" s="109" customFormat="1" ht="15" customHeight="1">
      <c r="A51" s="118"/>
      <c r="B51" s="168"/>
      <c r="E51" s="58"/>
      <c r="F51" s="219"/>
      <c r="G51" s="58"/>
      <c r="H51" s="58"/>
      <c r="I51" s="58"/>
      <c r="J51" s="220"/>
      <c r="K51" s="220"/>
    </row>
    <row r="52" spans="1:11" s="118" customFormat="1" ht="15" customHeight="1">
      <c r="A52" s="109" t="s">
        <v>92</v>
      </c>
      <c r="B52" s="109" t="s">
        <v>73</v>
      </c>
      <c r="C52" s="109" t="s">
        <v>82</v>
      </c>
      <c r="D52" s="302">
        <v>31</v>
      </c>
      <c r="E52" s="58">
        <v>1.9776481266610899E-5</v>
      </c>
      <c r="F52" s="219">
        <v>2.576956E-3</v>
      </c>
      <c r="G52" s="58">
        <v>1.00001977667682</v>
      </c>
      <c r="H52" s="58">
        <v>0.99498157700000001</v>
      </c>
      <c r="I52" s="58">
        <v>1.0050834870000001</v>
      </c>
      <c r="J52" s="220">
        <v>0.99</v>
      </c>
      <c r="K52" s="220"/>
    </row>
    <row r="53" spans="1:11" s="118" customFormat="1" ht="15" customHeight="1">
      <c r="B53" s="109"/>
      <c r="C53" s="109" t="s">
        <v>1</v>
      </c>
      <c r="D53" s="302"/>
      <c r="E53" s="58">
        <v>-8.5436505394737602E-4</v>
      </c>
      <c r="F53" s="219">
        <v>9.0642200000000004E-4</v>
      </c>
      <c r="G53" s="58">
        <v>0.99914599981195795</v>
      </c>
      <c r="H53" s="58">
        <v>0.99737250499999996</v>
      </c>
      <c r="I53" s="58">
        <v>1.000922648</v>
      </c>
      <c r="J53" s="220">
        <v>0.35</v>
      </c>
      <c r="K53" s="220"/>
    </row>
    <row r="54" spans="1:11" s="118" customFormat="1" ht="15" customHeight="1">
      <c r="B54" s="104"/>
      <c r="C54" s="104" t="s">
        <v>2</v>
      </c>
      <c r="D54" s="302"/>
      <c r="E54" s="58">
        <v>-4.6693158680436998E-4</v>
      </c>
      <c r="F54" s="219">
        <v>6.8026399999999998E-4</v>
      </c>
      <c r="G54" s="58">
        <v>0.999533177408784</v>
      </c>
      <c r="H54" s="58">
        <v>0.99820137099999995</v>
      </c>
      <c r="I54" s="58">
        <v>1.0008667609999999</v>
      </c>
      <c r="J54" s="220">
        <v>0.49</v>
      </c>
      <c r="K54" s="220">
        <v>0.61764705900000005</v>
      </c>
    </row>
    <row r="55" spans="1:11" s="118" customFormat="1" ht="15" customHeight="1">
      <c r="B55" s="109"/>
      <c r="C55" s="109" t="s">
        <v>3</v>
      </c>
      <c r="D55" s="302"/>
      <c r="E55" s="58">
        <v>-1.3576182980884299E-3</v>
      </c>
      <c r="F55" s="219">
        <v>1.8915589999999999E-3</v>
      </c>
      <c r="G55" s="58">
        <v>0.99864330284873104</v>
      </c>
      <c r="H55" s="58">
        <v>0.994947731</v>
      </c>
      <c r="I55" s="58">
        <v>1.0023526009999999</v>
      </c>
      <c r="J55" s="220">
        <v>0.48</v>
      </c>
      <c r="K55" s="220"/>
    </row>
    <row r="56" spans="1:11" s="118" customFormat="1" ht="15" customHeight="1">
      <c r="B56" s="109"/>
      <c r="C56" s="109" t="s">
        <v>4</v>
      </c>
      <c r="D56" s="302"/>
      <c r="E56" s="58">
        <v>-1.5323576673776599E-3</v>
      </c>
      <c r="F56" s="219">
        <v>1.7507860000000001E-3</v>
      </c>
      <c r="G56" s="58">
        <v>0.99846881579316904</v>
      </c>
      <c r="H56" s="58">
        <v>0.995048402</v>
      </c>
      <c r="I56" s="58">
        <v>1.001900987</v>
      </c>
      <c r="J56" s="220">
        <v>0.39</v>
      </c>
      <c r="K56" s="220"/>
    </row>
    <row r="57" spans="1:11" s="109" customFormat="1" ht="15" customHeight="1">
      <c r="A57" s="118"/>
      <c r="B57" s="168"/>
      <c r="E57" s="58"/>
      <c r="F57" s="219"/>
      <c r="G57" s="58"/>
      <c r="H57" s="58"/>
      <c r="I57" s="58"/>
      <c r="J57" s="220"/>
      <c r="K57" s="220"/>
    </row>
    <row r="58" spans="1:11" s="118" customFormat="1" ht="15" customHeight="1">
      <c r="A58" s="109" t="s">
        <v>92</v>
      </c>
      <c r="B58" s="109" t="s">
        <v>85</v>
      </c>
      <c r="C58" s="109" t="s">
        <v>82</v>
      </c>
      <c r="D58" s="302">
        <v>27</v>
      </c>
      <c r="E58" s="58">
        <v>-2.8695690630800801</v>
      </c>
      <c r="F58" s="219">
        <v>1.620639105</v>
      </c>
      <c r="G58" s="58">
        <v>5.6723365506069399E-2</v>
      </c>
      <c r="H58" s="58">
        <v>2.3672609999999998E-3</v>
      </c>
      <c r="I58" s="58">
        <v>1.359182726</v>
      </c>
      <c r="J58" s="220">
        <v>0.09</v>
      </c>
      <c r="K58" s="220"/>
    </row>
    <row r="59" spans="1:11" s="118" customFormat="1" ht="15" customHeight="1">
      <c r="B59" s="109"/>
      <c r="C59" s="109" t="s">
        <v>1</v>
      </c>
      <c r="D59" s="302"/>
      <c r="E59" s="58">
        <v>-0.42813159758146202</v>
      </c>
      <c r="F59" s="219">
        <v>0.32850290500000001</v>
      </c>
      <c r="G59" s="58">
        <v>0.65172564363673802</v>
      </c>
      <c r="H59" s="58">
        <v>0.34232411299999999</v>
      </c>
      <c r="I59" s="58">
        <v>1.2407724099999999</v>
      </c>
      <c r="J59" s="220">
        <v>0.19</v>
      </c>
      <c r="K59" s="220"/>
    </row>
    <row r="60" spans="1:11" s="118" customFormat="1" ht="15" customHeight="1">
      <c r="B60" s="104"/>
      <c r="C60" s="104" t="s">
        <v>2</v>
      </c>
      <c r="D60" s="302"/>
      <c r="E60" s="58">
        <v>-0.42903138468685398</v>
      </c>
      <c r="F60" s="219">
        <v>0.44448488200000003</v>
      </c>
      <c r="G60" s="58">
        <v>0.65113949305125596</v>
      </c>
      <c r="H60" s="58">
        <v>0.27247136500000002</v>
      </c>
      <c r="I60" s="58">
        <v>1.55606311</v>
      </c>
      <c r="J60" s="220">
        <v>0.33</v>
      </c>
      <c r="K60" s="220">
        <v>0.495</v>
      </c>
    </row>
    <row r="61" spans="1:11" s="118" customFormat="1" ht="15" customHeight="1">
      <c r="B61" s="109"/>
      <c r="C61" s="109" t="s">
        <v>3</v>
      </c>
      <c r="D61" s="302"/>
      <c r="E61" s="58">
        <v>-0.26378376309649398</v>
      </c>
      <c r="F61" s="219">
        <v>0.92244812700000001</v>
      </c>
      <c r="G61" s="58">
        <v>0.76813962183279705</v>
      </c>
      <c r="H61" s="58">
        <v>0.12596110699999999</v>
      </c>
      <c r="I61" s="58">
        <v>4.6842909779999999</v>
      </c>
      <c r="J61" s="220">
        <v>0.78</v>
      </c>
      <c r="K61" s="220"/>
    </row>
    <row r="62" spans="1:11" s="118" customFormat="1" ht="15" customHeight="1">
      <c r="B62" s="109"/>
      <c r="C62" s="109" t="s">
        <v>4</v>
      </c>
      <c r="D62" s="302"/>
      <c r="E62" s="58">
        <v>9.9251890692012304E-2</v>
      </c>
      <c r="F62" s="219">
        <v>0.47977041599999998</v>
      </c>
      <c r="G62" s="58">
        <v>1.1043444386119501</v>
      </c>
      <c r="H62" s="58">
        <v>0.43123671200000002</v>
      </c>
      <c r="I62" s="58">
        <v>2.828090945</v>
      </c>
      <c r="J62" s="220">
        <v>0.84</v>
      </c>
      <c r="K62" s="220"/>
    </row>
    <row r="63" spans="1:11" s="109" customFormat="1" ht="15" customHeight="1">
      <c r="A63" s="118"/>
      <c r="B63" s="168"/>
      <c r="E63" s="58"/>
      <c r="F63" s="219"/>
      <c r="G63" s="58"/>
      <c r="H63" s="58"/>
      <c r="I63" s="58"/>
      <c r="J63" s="220"/>
      <c r="K63" s="220"/>
    </row>
    <row r="64" spans="1:11" s="118" customFormat="1" ht="15" customHeight="1">
      <c r="A64" s="109" t="s">
        <v>92</v>
      </c>
      <c r="B64" s="109" t="s">
        <v>86</v>
      </c>
      <c r="C64" s="109" t="s">
        <v>82</v>
      </c>
      <c r="D64" s="302">
        <v>32</v>
      </c>
      <c r="E64" s="58">
        <v>0.13072276600216201</v>
      </c>
      <c r="F64" s="219">
        <v>0.181446263</v>
      </c>
      <c r="G64" s="58">
        <v>1.1396517872907399</v>
      </c>
      <c r="H64" s="58">
        <v>0.79858656299999997</v>
      </c>
      <c r="I64" s="58">
        <v>1.6263812289999999</v>
      </c>
      <c r="J64" s="220">
        <v>0.48</v>
      </c>
      <c r="K64" s="220"/>
    </row>
    <row r="65" spans="1:11" s="118" customFormat="1" ht="15" customHeight="1">
      <c r="B65" s="109"/>
      <c r="C65" s="109" t="s">
        <v>1</v>
      </c>
      <c r="D65" s="302"/>
      <c r="E65" s="58">
        <v>2.1706484005545802E-2</v>
      </c>
      <c r="F65" s="219">
        <v>5.4603726999999998E-2</v>
      </c>
      <c r="G65" s="58">
        <v>1.0219437835991501</v>
      </c>
      <c r="H65" s="58">
        <v>0.91822132700000003</v>
      </c>
      <c r="I65" s="58">
        <v>1.1373827489999999</v>
      </c>
      <c r="J65" s="220">
        <v>0.69</v>
      </c>
      <c r="K65" s="220"/>
    </row>
    <row r="66" spans="1:11" s="118" customFormat="1" ht="15" customHeight="1">
      <c r="B66" s="104"/>
      <c r="C66" s="104" t="s">
        <v>2</v>
      </c>
      <c r="D66" s="302"/>
      <c r="E66" s="58">
        <v>4.2958773112127403E-2</v>
      </c>
      <c r="F66" s="219">
        <v>4.6869609999999999E-2</v>
      </c>
      <c r="G66" s="58">
        <v>1.04389485742723</v>
      </c>
      <c r="H66" s="58">
        <v>0.95227096099999997</v>
      </c>
      <c r="I66" s="58">
        <v>1.144334457</v>
      </c>
      <c r="J66" s="220">
        <v>0.36</v>
      </c>
      <c r="K66" s="220">
        <v>0.504</v>
      </c>
    </row>
    <row r="67" spans="1:11" s="118" customFormat="1" ht="15" customHeight="1">
      <c r="B67" s="109"/>
      <c r="C67" s="109" t="s">
        <v>3</v>
      </c>
      <c r="D67" s="302"/>
      <c r="E67" s="58">
        <v>-1.7698773008011402E-2</v>
      </c>
      <c r="F67" s="219">
        <v>0.123213082</v>
      </c>
      <c r="G67" s="58">
        <v>0.98245693033571802</v>
      </c>
      <c r="H67" s="58">
        <v>0.77167144099999996</v>
      </c>
      <c r="I67" s="58">
        <v>1.250819415</v>
      </c>
      <c r="J67" s="220">
        <v>0.89</v>
      </c>
      <c r="K67" s="220"/>
    </row>
    <row r="68" spans="1:11" s="118" customFormat="1" ht="15" customHeight="1">
      <c r="B68" s="109"/>
      <c r="C68" s="109" t="s">
        <v>4</v>
      </c>
      <c r="D68" s="302"/>
      <c r="E68" s="58">
        <v>9.3506650018806408E-3</v>
      </c>
      <c r="F68" s="219">
        <v>0.126435141</v>
      </c>
      <c r="G68" s="58">
        <v>1.0093945190514699</v>
      </c>
      <c r="H68" s="58">
        <v>0.78783845799999996</v>
      </c>
      <c r="I68" s="58">
        <v>1.293256612</v>
      </c>
      <c r="J68" s="220">
        <v>0.94</v>
      </c>
      <c r="K68" s="220"/>
    </row>
    <row r="69" spans="1:11" s="109" customFormat="1" ht="15" customHeight="1">
      <c r="A69" s="118"/>
      <c r="B69" s="168"/>
      <c r="E69" s="58"/>
      <c r="F69" s="219"/>
      <c r="G69" s="58"/>
      <c r="H69" s="58"/>
      <c r="I69" s="58"/>
      <c r="J69" s="220"/>
      <c r="K69" s="220"/>
    </row>
    <row r="70" spans="1:11" s="118" customFormat="1" ht="15" customHeight="1">
      <c r="A70" s="109" t="s">
        <v>92</v>
      </c>
      <c r="B70" s="109" t="s">
        <v>87</v>
      </c>
      <c r="C70" s="109" t="s">
        <v>82</v>
      </c>
      <c r="D70" s="302">
        <v>29</v>
      </c>
      <c r="E70" s="58">
        <v>-1.7889991452100101E-2</v>
      </c>
      <c r="F70" s="219">
        <v>8.3809899999999996E-3</v>
      </c>
      <c r="G70" s="58">
        <v>0.98226908441048999</v>
      </c>
      <c r="H70" s="58">
        <v>0.96626540999999999</v>
      </c>
      <c r="I70" s="58">
        <v>0.99853781799999997</v>
      </c>
      <c r="J70" s="220">
        <v>4.2000000000000003E-2</v>
      </c>
      <c r="K70" s="220"/>
    </row>
    <row r="71" spans="1:11" s="118" customFormat="1" ht="15" customHeight="1">
      <c r="B71" s="109"/>
      <c r="C71" s="109" t="s">
        <v>1</v>
      </c>
      <c r="D71" s="302"/>
      <c r="E71" s="58">
        <v>-1.0058195174460599E-2</v>
      </c>
      <c r="F71" s="219">
        <v>3.103326E-3</v>
      </c>
      <c r="G71" s="58">
        <v>0.98999221930282599</v>
      </c>
      <c r="H71" s="58">
        <v>0.98398885000000003</v>
      </c>
      <c r="I71" s="58">
        <v>0.99603221600000003</v>
      </c>
      <c r="J71" s="220">
        <v>1.1999999999999999E-3</v>
      </c>
      <c r="K71" s="220"/>
    </row>
    <row r="72" spans="1:11" s="118" customFormat="1" ht="15" customHeight="1">
      <c r="B72" s="104"/>
      <c r="C72" s="104" t="s">
        <v>2</v>
      </c>
      <c r="D72" s="302"/>
      <c r="E72" s="58">
        <v>-1.0595593091261299E-2</v>
      </c>
      <c r="F72" s="219">
        <v>2.1273310000000001E-3</v>
      </c>
      <c r="G72" s="58">
        <v>0.98946034247407399</v>
      </c>
      <c r="H72" s="58">
        <v>0.98534330800000003</v>
      </c>
      <c r="I72" s="58">
        <v>0.99359457900000003</v>
      </c>
      <c r="J72" s="220">
        <v>6.3E-7</v>
      </c>
      <c r="K72" s="208">
        <v>1.3200000000000001E-5</v>
      </c>
    </row>
    <row r="73" spans="1:11" s="118" customFormat="1" ht="15" customHeight="1">
      <c r="B73" s="109"/>
      <c r="C73" s="109" t="s">
        <v>3</v>
      </c>
      <c r="D73" s="302"/>
      <c r="E73" s="58">
        <v>-9.3751706272145706E-3</v>
      </c>
      <c r="F73" s="219">
        <v>6.5229420000000003E-3</v>
      </c>
      <c r="G73" s="58">
        <v>0.99066863926961601</v>
      </c>
      <c r="H73" s="58">
        <v>0.97808359499999997</v>
      </c>
      <c r="I73" s="58">
        <v>1.003415615</v>
      </c>
      <c r="J73" s="220">
        <v>0.16</v>
      </c>
      <c r="K73" s="220"/>
    </row>
    <row r="74" spans="1:11" s="118" customFormat="1" ht="15" customHeight="1">
      <c r="B74" s="109"/>
      <c r="C74" s="109" t="s">
        <v>4</v>
      </c>
      <c r="D74" s="302"/>
      <c r="E74" s="58">
        <v>-8.8143306071363798E-3</v>
      </c>
      <c r="F74" s="219">
        <v>7.7347750000000002E-3</v>
      </c>
      <c r="G74" s="58">
        <v>0.99122440172149995</v>
      </c>
      <c r="H74" s="58">
        <v>0.97631061600000002</v>
      </c>
      <c r="I74" s="58">
        <v>1.0063660059999999</v>
      </c>
      <c r="J74" s="220">
        <v>0.26</v>
      </c>
      <c r="K74" s="220"/>
    </row>
    <row r="75" spans="1:11" s="109" customFormat="1" ht="15" customHeight="1">
      <c r="A75" s="118"/>
      <c r="B75" s="168"/>
      <c r="E75" s="58"/>
      <c r="F75" s="219"/>
      <c r="G75" s="58"/>
      <c r="H75" s="58"/>
      <c r="I75" s="58"/>
      <c r="J75" s="220"/>
      <c r="K75" s="220"/>
    </row>
    <row r="76" spans="1:11" s="118" customFormat="1" ht="15" customHeight="1">
      <c r="A76" s="109" t="s">
        <v>92</v>
      </c>
      <c r="B76" s="109" t="s">
        <v>88</v>
      </c>
      <c r="C76" s="109" t="s">
        <v>82</v>
      </c>
      <c r="D76" s="302">
        <v>26</v>
      </c>
      <c r="E76" s="58">
        <v>0.117726744202561</v>
      </c>
      <c r="F76" s="219">
        <v>6.3341012000000002E-2</v>
      </c>
      <c r="G76" s="58">
        <v>1.1249366738968301</v>
      </c>
      <c r="H76" s="58">
        <v>0.99359893600000004</v>
      </c>
      <c r="I76" s="58">
        <v>1.273635141</v>
      </c>
      <c r="J76" s="220">
        <v>0.08</v>
      </c>
      <c r="K76" s="220"/>
    </row>
    <row r="77" spans="1:11" s="118" customFormat="1" ht="15" customHeight="1">
      <c r="B77" s="109"/>
      <c r="C77" s="109" t="s">
        <v>1</v>
      </c>
      <c r="D77" s="302"/>
      <c r="E77" s="58">
        <v>3.17022474380632E-2</v>
      </c>
      <c r="F77" s="219">
        <v>1.3127504999999999E-2</v>
      </c>
      <c r="G77" s="58">
        <v>1.0322101163378701</v>
      </c>
      <c r="H77" s="58">
        <v>1.0059902080000001</v>
      </c>
      <c r="I77" s="58">
        <v>1.0591134149999999</v>
      </c>
      <c r="J77" s="220">
        <v>1.6E-2</v>
      </c>
      <c r="K77" s="220"/>
    </row>
    <row r="78" spans="1:11" s="118" customFormat="1" ht="15" customHeight="1">
      <c r="B78" s="104"/>
      <c r="C78" s="104" t="s">
        <v>2</v>
      </c>
      <c r="D78" s="302"/>
      <c r="E78" s="58">
        <v>2.1138601178846E-2</v>
      </c>
      <c r="F78" s="219">
        <v>1.6711032000000001E-2</v>
      </c>
      <c r="G78" s="58">
        <v>1.0213636040271901</v>
      </c>
      <c r="H78" s="58">
        <v>0.98845217200000002</v>
      </c>
      <c r="I78" s="58">
        <v>1.0553708530000001</v>
      </c>
      <c r="J78" s="220">
        <v>0.21</v>
      </c>
      <c r="K78" s="220">
        <v>0.42</v>
      </c>
    </row>
    <row r="79" spans="1:11" s="118" customFormat="1" ht="15" customHeight="1">
      <c r="B79" s="109"/>
      <c r="C79" s="109" t="s">
        <v>3</v>
      </c>
      <c r="D79" s="302"/>
      <c r="E79" s="58">
        <v>3.5520341593454602E-2</v>
      </c>
      <c r="F79" s="219">
        <v>2.1418118E-2</v>
      </c>
      <c r="G79" s="58">
        <v>1.03615872503323</v>
      </c>
      <c r="H79" s="58">
        <v>0.99356164599999997</v>
      </c>
      <c r="I79" s="58">
        <v>1.080582073</v>
      </c>
      <c r="J79" s="220">
        <v>0.11</v>
      </c>
      <c r="K79" s="220"/>
    </row>
    <row r="80" spans="1:11" s="118" customFormat="1" ht="15" customHeight="1">
      <c r="B80" s="109"/>
      <c r="C80" s="109" t="s">
        <v>4</v>
      </c>
      <c r="D80" s="302"/>
      <c r="E80" s="58">
        <v>3.1352348312960999E-2</v>
      </c>
      <c r="F80" s="219">
        <v>1.9352976000000001E-2</v>
      </c>
      <c r="G80" s="58">
        <v>1.0318490101002999</v>
      </c>
      <c r="H80" s="58">
        <v>0.99344211199999999</v>
      </c>
      <c r="I80" s="58">
        <v>1.0717407350000001</v>
      </c>
      <c r="J80" s="220">
        <v>0.12</v>
      </c>
      <c r="K80" s="220"/>
    </row>
    <row r="81" spans="1:11" s="109" customFormat="1" ht="15" customHeight="1">
      <c r="A81" s="118"/>
      <c r="B81" s="168"/>
      <c r="E81" s="58"/>
      <c r="F81" s="219"/>
      <c r="G81" s="58"/>
      <c r="H81" s="58"/>
      <c r="I81" s="58"/>
      <c r="J81" s="220"/>
      <c r="K81" s="220"/>
    </row>
    <row r="82" spans="1:11" s="118" customFormat="1" ht="15" customHeight="1">
      <c r="A82" s="109" t="s">
        <v>92</v>
      </c>
      <c r="B82" s="109" t="s">
        <v>78</v>
      </c>
      <c r="C82" s="109" t="s">
        <v>82</v>
      </c>
      <c r="D82" s="302">
        <v>31</v>
      </c>
      <c r="E82" s="58">
        <v>-0.12125170852239001</v>
      </c>
      <c r="F82" s="219">
        <v>8.9887995999999998E-2</v>
      </c>
      <c r="G82" s="58">
        <v>0.88581096536007098</v>
      </c>
      <c r="H82" s="58">
        <v>0.74272295300000002</v>
      </c>
      <c r="I82" s="58">
        <v>1.0564653530000001</v>
      </c>
      <c r="J82" s="220">
        <v>0.19</v>
      </c>
      <c r="K82" s="220"/>
    </row>
    <row r="83" spans="1:11" s="118" customFormat="1" ht="15" customHeight="1">
      <c r="B83" s="109"/>
      <c r="C83" s="109" t="s">
        <v>1</v>
      </c>
      <c r="D83" s="302"/>
      <c r="E83" s="58">
        <v>-1.4350560113601699E-2</v>
      </c>
      <c r="F83" s="219">
        <v>2.9850232000000001E-2</v>
      </c>
      <c r="G83" s="58">
        <v>0.98575191838058696</v>
      </c>
      <c r="H83" s="58">
        <v>0.92973375800000002</v>
      </c>
      <c r="I83" s="58">
        <v>1.0451452750000001</v>
      </c>
      <c r="J83" s="220">
        <v>0.63</v>
      </c>
      <c r="K83" s="220"/>
    </row>
    <row r="84" spans="1:11" s="118" customFormat="1" ht="15" customHeight="1">
      <c r="B84" s="104"/>
      <c r="C84" s="104" t="s">
        <v>2</v>
      </c>
      <c r="D84" s="302"/>
      <c r="E84" s="58">
        <v>-2.33247894880277E-2</v>
      </c>
      <c r="F84" s="219">
        <v>2.3743587999999999E-2</v>
      </c>
      <c r="G84" s="58">
        <v>0.97694513073075995</v>
      </c>
      <c r="H84" s="58">
        <v>0.93252229200000003</v>
      </c>
      <c r="I84" s="58">
        <v>1.0234841530000001</v>
      </c>
      <c r="J84" s="220">
        <v>0.33</v>
      </c>
      <c r="K84" s="220">
        <v>0.495</v>
      </c>
    </row>
    <row r="85" spans="1:11" s="118" customFormat="1" ht="15" customHeight="1">
      <c r="B85" s="109"/>
      <c r="C85" s="109" t="s">
        <v>3</v>
      </c>
      <c r="D85" s="302"/>
      <c r="E85" s="58">
        <v>6.1621790596617702E-2</v>
      </c>
      <c r="F85" s="219">
        <v>7.2849727000000003E-2</v>
      </c>
      <c r="G85" s="58">
        <v>1.0635600202506601</v>
      </c>
      <c r="H85" s="58">
        <v>0.92204276399999996</v>
      </c>
      <c r="I85" s="58">
        <v>1.226797672</v>
      </c>
      <c r="J85" s="220">
        <v>0.4</v>
      </c>
      <c r="K85" s="220"/>
    </row>
    <row r="86" spans="1:11" s="118" customFormat="1" ht="15" customHeight="1">
      <c r="B86" s="109"/>
      <c r="C86" s="109" t="s">
        <v>4</v>
      </c>
      <c r="D86" s="302"/>
      <c r="E86" s="58">
        <v>-0.115428062758865</v>
      </c>
      <c r="F86" s="219">
        <v>7.0986075999999995E-2</v>
      </c>
      <c r="G86" s="58">
        <v>0.89098466491041295</v>
      </c>
      <c r="H86" s="58">
        <v>0.77525693699999998</v>
      </c>
      <c r="I86" s="58">
        <v>1.023987835</v>
      </c>
      <c r="J86" s="220">
        <v>0.11</v>
      </c>
      <c r="K86" s="220"/>
    </row>
    <row r="87" spans="1:11" s="109" customFormat="1" ht="15" customHeight="1">
      <c r="A87" s="118"/>
      <c r="B87" s="168"/>
      <c r="E87" s="58"/>
      <c r="F87" s="219"/>
      <c r="G87" s="58"/>
      <c r="H87" s="58"/>
      <c r="I87" s="58"/>
      <c r="J87" s="220"/>
      <c r="K87" s="220"/>
    </row>
    <row r="88" spans="1:11" s="118" customFormat="1" ht="15" customHeight="1">
      <c r="A88" s="109" t="s">
        <v>92</v>
      </c>
      <c r="B88" s="109" t="s">
        <v>89</v>
      </c>
      <c r="C88" s="109" t="s">
        <v>82</v>
      </c>
      <c r="D88" s="302">
        <v>28</v>
      </c>
      <c r="E88" s="58">
        <v>-0.20165571890797099</v>
      </c>
      <c r="F88" s="219">
        <v>8.6479293999999998E-2</v>
      </c>
      <c r="G88" s="58">
        <v>0.81737628670679197</v>
      </c>
      <c r="H88" s="58">
        <v>0.68993689999999996</v>
      </c>
      <c r="I88" s="58">
        <v>0.96835521400000002</v>
      </c>
      <c r="J88" s="220">
        <v>2.8000000000000001E-2</v>
      </c>
      <c r="K88" s="220"/>
    </row>
    <row r="89" spans="1:11" s="118" customFormat="1" ht="15" customHeight="1">
      <c r="B89" s="109"/>
      <c r="C89" s="109" t="s">
        <v>1</v>
      </c>
      <c r="D89" s="302"/>
      <c r="E89" s="58">
        <v>-1.2269938650306801E-2</v>
      </c>
      <c r="F89" s="219">
        <v>1.9927693999999999E-2</v>
      </c>
      <c r="G89" s="58">
        <v>0.98780503011296406</v>
      </c>
      <c r="H89" s="58">
        <v>0.94996682200000004</v>
      </c>
      <c r="I89" s="58">
        <v>1.0271503749999999</v>
      </c>
      <c r="J89" s="220">
        <v>0.54</v>
      </c>
      <c r="K89" s="220"/>
    </row>
    <row r="90" spans="1:11" s="118" customFormat="1" ht="15" customHeight="1">
      <c r="B90" s="104"/>
      <c r="C90" s="104" t="s">
        <v>2</v>
      </c>
      <c r="D90" s="302"/>
      <c r="E90" s="58">
        <v>-2.4472108533756701E-2</v>
      </c>
      <c r="F90" s="219">
        <v>2.4785215999999999E-2</v>
      </c>
      <c r="G90" s="58">
        <v>0.97582490572626501</v>
      </c>
      <c r="H90" s="58">
        <v>0.92955330000000003</v>
      </c>
      <c r="I90" s="58">
        <v>1.0243998350000001</v>
      </c>
      <c r="J90" s="220">
        <v>0.32</v>
      </c>
      <c r="K90" s="220">
        <v>0.495</v>
      </c>
    </row>
    <row r="91" spans="1:11" s="118" customFormat="1" ht="15" customHeight="1">
      <c r="B91" s="109"/>
      <c r="C91" s="109" t="s">
        <v>3</v>
      </c>
      <c r="D91" s="302"/>
      <c r="E91" s="58">
        <v>-8.1655943207105102E-3</v>
      </c>
      <c r="F91" s="219">
        <v>3.7151380999999997E-2</v>
      </c>
      <c r="G91" s="58">
        <v>0.99186765358674001</v>
      </c>
      <c r="H91" s="58">
        <v>0.92221001300000005</v>
      </c>
      <c r="I91" s="58">
        <v>1.0667867710000001</v>
      </c>
      <c r="J91" s="220">
        <v>0.83</v>
      </c>
      <c r="K91" s="220"/>
    </row>
    <row r="92" spans="1:11" s="118" customFormat="1" ht="15" customHeight="1">
      <c r="B92" s="109"/>
      <c r="C92" s="109" t="s">
        <v>4</v>
      </c>
      <c r="D92" s="302"/>
      <c r="E92" s="58">
        <v>-8.1655943207105102E-3</v>
      </c>
      <c r="F92" s="219">
        <v>3.6296288000000003E-2</v>
      </c>
      <c r="G92" s="58">
        <v>0.99186765358674001</v>
      </c>
      <c r="H92" s="58">
        <v>0.92375691699999996</v>
      </c>
      <c r="I92" s="58">
        <v>1.0650003530000001</v>
      </c>
      <c r="J92" s="220">
        <v>0.82</v>
      </c>
      <c r="K92" s="220"/>
    </row>
    <row r="93" spans="1:11" s="109" customFormat="1" ht="15" customHeight="1">
      <c r="A93" s="118"/>
      <c r="B93" s="168"/>
      <c r="E93" s="58"/>
      <c r="F93" s="219"/>
      <c r="G93" s="58"/>
      <c r="H93" s="58"/>
      <c r="I93" s="58"/>
      <c r="J93" s="220"/>
      <c r="K93" s="220"/>
    </row>
    <row r="94" spans="1:11" s="118" customFormat="1" ht="15" customHeight="1">
      <c r="A94" s="109" t="s">
        <v>92</v>
      </c>
      <c r="B94" s="109" t="s">
        <v>90</v>
      </c>
      <c r="C94" s="109" t="s">
        <v>82</v>
      </c>
      <c r="D94" s="302">
        <v>31</v>
      </c>
      <c r="E94" s="58">
        <v>-7.1582476201675405E-2</v>
      </c>
      <c r="F94" s="219">
        <v>6.3985554E-2</v>
      </c>
      <c r="G94" s="58">
        <v>0.93091949572449395</v>
      </c>
      <c r="H94" s="58">
        <v>0.82119542800000001</v>
      </c>
      <c r="I94" s="58">
        <v>1.0553043499999999</v>
      </c>
      <c r="J94" s="220">
        <v>0.27</v>
      </c>
      <c r="K94" s="220"/>
    </row>
    <row r="95" spans="1:11" s="118" customFormat="1" ht="15" customHeight="1">
      <c r="B95" s="109"/>
      <c r="C95" s="109" t="s">
        <v>1</v>
      </c>
      <c r="D95" s="302"/>
      <c r="E95" s="58">
        <v>-3.9891745911459497E-2</v>
      </c>
      <c r="F95" s="219">
        <v>1.7263977999999999E-2</v>
      </c>
      <c r="G95" s="58">
        <v>0.96089345416726202</v>
      </c>
      <c r="H95" s="58">
        <v>0.928923265</v>
      </c>
      <c r="I95" s="58">
        <v>0.99396394200000004</v>
      </c>
      <c r="J95" s="220">
        <v>2.1000000000000001E-2</v>
      </c>
      <c r="K95" s="220"/>
    </row>
    <row r="96" spans="1:11" s="118" customFormat="1" ht="15" customHeight="1">
      <c r="B96" s="104"/>
      <c r="C96" s="104" t="s">
        <v>2</v>
      </c>
      <c r="D96" s="302"/>
      <c r="E96" s="58">
        <v>-2.2284715980007999E-4</v>
      </c>
      <c r="F96" s="219">
        <v>1.6962982000000001E-2</v>
      </c>
      <c r="G96" s="58">
        <v>0.99977717766878405</v>
      </c>
      <c r="H96" s="58">
        <v>0.96708364099999999</v>
      </c>
      <c r="I96" s="58">
        <v>1.033575962</v>
      </c>
      <c r="J96" s="220">
        <v>0.99</v>
      </c>
      <c r="K96" s="220">
        <v>0.99</v>
      </c>
    </row>
    <row r="97" spans="1:11" s="118" customFormat="1" ht="15" customHeight="1">
      <c r="B97" s="109"/>
      <c r="C97" s="109" t="s">
        <v>3</v>
      </c>
      <c r="D97" s="302"/>
      <c r="E97" s="58">
        <v>-6.1539177594640997E-2</v>
      </c>
      <c r="F97" s="219">
        <v>3.8100341000000003E-2</v>
      </c>
      <c r="G97" s="58">
        <v>0.94031610569455804</v>
      </c>
      <c r="H97" s="58">
        <v>0.87265425399999996</v>
      </c>
      <c r="I97" s="58">
        <v>1.0132241660000001</v>
      </c>
      <c r="J97" s="220">
        <v>0.12</v>
      </c>
      <c r="K97" s="220"/>
    </row>
    <row r="98" spans="1:11" s="118" customFormat="1" ht="15" customHeight="1">
      <c r="B98" s="109"/>
      <c r="C98" s="109" t="s">
        <v>4</v>
      </c>
      <c r="D98" s="302"/>
      <c r="E98" s="58">
        <v>-6.1539177594640997E-2</v>
      </c>
      <c r="F98" s="219">
        <v>3.5376308000000002E-2</v>
      </c>
      <c r="G98" s="58">
        <v>0.94031610569455804</v>
      </c>
      <c r="H98" s="58">
        <v>0.87732590499999996</v>
      </c>
      <c r="I98" s="58">
        <v>1.007828873</v>
      </c>
      <c r="J98" s="220">
        <v>0.09</v>
      </c>
      <c r="K98" s="220"/>
    </row>
    <row r="99" spans="1:11" s="109" customFormat="1" ht="15" customHeight="1">
      <c r="A99" s="118"/>
      <c r="B99" s="168"/>
      <c r="E99" s="58"/>
      <c r="F99" s="219"/>
      <c r="G99" s="58"/>
      <c r="H99" s="58"/>
      <c r="I99" s="58"/>
      <c r="J99" s="220"/>
      <c r="K99" s="220"/>
    </row>
    <row r="100" spans="1:11" s="118" customFormat="1" ht="15" customHeight="1">
      <c r="A100" s="109" t="s">
        <v>92</v>
      </c>
      <c r="B100" s="109" t="s">
        <v>74</v>
      </c>
      <c r="C100" s="109" t="s">
        <v>82</v>
      </c>
      <c r="D100" s="302">
        <v>28</v>
      </c>
      <c r="E100" s="58">
        <v>-1.7134709337819701E-2</v>
      </c>
      <c r="F100" s="219">
        <v>6.2223074000000003E-2</v>
      </c>
      <c r="G100" s="58">
        <v>0.98301125492013097</v>
      </c>
      <c r="H100" s="58">
        <v>0.87014802800000002</v>
      </c>
      <c r="I100" s="58">
        <v>1.110513495</v>
      </c>
      <c r="J100" s="220">
        <v>0.79</v>
      </c>
      <c r="K100" s="220"/>
    </row>
    <row r="101" spans="1:11" s="118" customFormat="1" ht="15" customHeight="1">
      <c r="B101" s="109"/>
      <c r="C101" s="109" t="s">
        <v>1</v>
      </c>
      <c r="D101" s="302"/>
      <c r="E101" s="58">
        <v>-1.3753616950658701E-2</v>
      </c>
      <c r="F101" s="219">
        <v>1.5653760999999999E-2</v>
      </c>
      <c r="G101" s="58">
        <v>0.98634053191555604</v>
      </c>
      <c r="H101" s="58">
        <v>0.95653778499999997</v>
      </c>
      <c r="I101" s="58">
        <v>1.0170718400000001</v>
      </c>
      <c r="J101" s="220">
        <v>0.38</v>
      </c>
      <c r="K101" s="220"/>
    </row>
    <row r="102" spans="1:11" s="118" customFormat="1" ht="15" customHeight="1">
      <c r="B102" s="104"/>
      <c r="C102" s="104" t="s">
        <v>2</v>
      </c>
      <c r="D102" s="302"/>
      <c r="E102" s="58">
        <v>-3.20342671334546E-2</v>
      </c>
      <c r="F102" s="219">
        <v>1.6453422999999998E-2</v>
      </c>
      <c r="G102" s="58">
        <v>0.96847339470351901</v>
      </c>
      <c r="H102" s="58">
        <v>0.937739604</v>
      </c>
      <c r="I102" s="58">
        <v>1.000214465</v>
      </c>
      <c r="J102" s="220">
        <v>0.05</v>
      </c>
      <c r="K102" s="220">
        <v>0.15</v>
      </c>
    </row>
    <row r="103" spans="1:11" s="118" customFormat="1" ht="15" customHeight="1">
      <c r="B103" s="109"/>
      <c r="C103" s="109" t="s">
        <v>3</v>
      </c>
      <c r="D103" s="302"/>
      <c r="E103" s="58">
        <v>-9.1808849670151904E-3</v>
      </c>
      <c r="F103" s="219">
        <v>2.5712662000000001E-2</v>
      </c>
      <c r="G103" s="58">
        <v>0.99086113067879</v>
      </c>
      <c r="H103" s="58">
        <v>0.94216232200000005</v>
      </c>
      <c r="I103" s="58">
        <v>1.0420771</v>
      </c>
      <c r="J103" s="220">
        <v>0.72</v>
      </c>
      <c r="K103" s="220"/>
    </row>
    <row r="104" spans="1:11" s="118" customFormat="1" ht="15" customHeight="1">
      <c r="B104" s="109"/>
      <c r="C104" s="109" t="s">
        <v>4</v>
      </c>
      <c r="D104" s="302"/>
      <c r="E104" s="58">
        <v>-4.9385676087576004E-3</v>
      </c>
      <c r="F104" s="219">
        <v>2.3308081000000001E-2</v>
      </c>
      <c r="G104" s="58">
        <v>0.99507360706619197</v>
      </c>
      <c r="H104" s="58">
        <v>0.95063755699999997</v>
      </c>
      <c r="I104" s="58">
        <v>1.04158675</v>
      </c>
      <c r="J104" s="220">
        <v>0.83</v>
      </c>
      <c r="K104" s="220"/>
    </row>
    <row r="105" spans="1:11" s="109" customFormat="1" ht="15" customHeight="1">
      <c r="A105" s="118"/>
      <c r="B105" s="168"/>
      <c r="E105" s="58"/>
      <c r="F105" s="219"/>
      <c r="G105" s="58"/>
      <c r="H105" s="58"/>
      <c r="I105" s="58"/>
      <c r="J105" s="220"/>
      <c r="K105" s="220"/>
    </row>
    <row r="106" spans="1:11" s="118" customFormat="1" ht="15" customHeight="1">
      <c r="A106" s="109" t="s">
        <v>92</v>
      </c>
      <c r="B106" s="109" t="s">
        <v>75</v>
      </c>
      <c r="C106" s="109" t="s">
        <v>82</v>
      </c>
      <c r="D106" s="302">
        <v>30</v>
      </c>
      <c r="E106" s="58">
        <v>-9.5712266746140903E-2</v>
      </c>
      <c r="F106" s="219">
        <v>5.3150152999999999E-2</v>
      </c>
      <c r="G106" s="58">
        <v>0.90872544898573204</v>
      </c>
      <c r="H106" s="58">
        <v>0.81882362900000005</v>
      </c>
      <c r="I106" s="58">
        <v>1.0084979380000001</v>
      </c>
      <c r="J106" s="220">
        <v>0.08</v>
      </c>
      <c r="K106" s="220"/>
    </row>
    <row r="107" spans="1:11" s="118" customFormat="1" ht="15" customHeight="1">
      <c r="B107" s="109"/>
      <c r="C107" s="109" t="s">
        <v>1</v>
      </c>
      <c r="D107" s="302"/>
      <c r="E107" s="58">
        <v>-1.31697383741489E-2</v>
      </c>
      <c r="F107" s="219">
        <v>1.5674225999999999E-2</v>
      </c>
      <c r="G107" s="58">
        <v>0.98691660318275398</v>
      </c>
      <c r="H107" s="58">
        <v>0.95705806000000004</v>
      </c>
      <c r="I107" s="58">
        <v>1.0177066809999999</v>
      </c>
      <c r="J107" s="220">
        <v>0.4</v>
      </c>
      <c r="K107" s="220"/>
    </row>
    <row r="108" spans="1:11" s="118" customFormat="1" ht="15" customHeight="1">
      <c r="B108" s="104"/>
      <c r="C108" s="104" t="s">
        <v>2</v>
      </c>
      <c r="D108" s="302"/>
      <c r="E108" s="58">
        <v>-3.30292684019665E-3</v>
      </c>
      <c r="F108" s="219">
        <v>1.4672312E-2</v>
      </c>
      <c r="G108" s="58">
        <v>0.99670252182216401</v>
      </c>
      <c r="H108" s="58">
        <v>0.96844783599999995</v>
      </c>
      <c r="I108" s="58">
        <v>1.0257815450000001</v>
      </c>
      <c r="J108" s="220">
        <v>0.82</v>
      </c>
      <c r="K108" s="220">
        <v>0.89249999999999996</v>
      </c>
    </row>
    <row r="109" spans="1:11" s="118" customFormat="1" ht="15" customHeight="1">
      <c r="B109" s="109"/>
      <c r="C109" s="109" t="s">
        <v>3</v>
      </c>
      <c r="D109" s="302"/>
      <c r="E109" s="58">
        <v>-4.7726373278932401E-3</v>
      </c>
      <c r="F109" s="219">
        <v>2.8638376E-2</v>
      </c>
      <c r="G109" s="58">
        <v>0.995238733608661</v>
      </c>
      <c r="H109" s="58">
        <v>0.94091369999999996</v>
      </c>
      <c r="I109" s="58">
        <v>1.0527003029999999</v>
      </c>
      <c r="J109" s="220">
        <v>0.87</v>
      </c>
      <c r="K109" s="220"/>
    </row>
    <row r="110" spans="1:11" s="118" customFormat="1" ht="15" customHeight="1">
      <c r="B110" s="109"/>
      <c r="C110" s="109" t="s">
        <v>4</v>
      </c>
      <c r="D110" s="302"/>
      <c r="E110" s="58">
        <v>-2.2751695962762199E-3</v>
      </c>
      <c r="F110" s="219">
        <v>2.6556140999999998E-2</v>
      </c>
      <c r="G110" s="58">
        <v>0.99772741664032205</v>
      </c>
      <c r="H110" s="58">
        <v>0.94712404500000003</v>
      </c>
      <c r="I110" s="58">
        <v>1.051034448</v>
      </c>
      <c r="J110" s="220">
        <v>0.93</v>
      </c>
      <c r="K110" s="220"/>
    </row>
    <row r="111" spans="1:11" s="109" customFormat="1" ht="15" customHeight="1">
      <c r="A111" s="118"/>
      <c r="B111" s="168"/>
      <c r="E111" s="58"/>
      <c r="F111" s="219"/>
      <c r="G111" s="58"/>
      <c r="H111" s="58"/>
      <c r="I111" s="58"/>
      <c r="J111" s="220"/>
      <c r="K111" s="220"/>
    </row>
    <row r="112" spans="1:11" s="118" customFormat="1" ht="15" customHeight="1">
      <c r="A112" s="109" t="s">
        <v>92</v>
      </c>
      <c r="B112" s="109" t="s">
        <v>72</v>
      </c>
      <c r="C112" s="109" t="s">
        <v>82</v>
      </c>
      <c r="D112" s="302">
        <v>31</v>
      </c>
      <c r="E112" s="58">
        <v>-0.240208268232452</v>
      </c>
      <c r="F112" s="219">
        <v>9.8039993000000006E-2</v>
      </c>
      <c r="G112" s="58">
        <v>0.78646404853139695</v>
      </c>
      <c r="H112" s="58">
        <v>0.64897138399999998</v>
      </c>
      <c r="I112" s="58">
        <v>0.95308624500000005</v>
      </c>
      <c r="J112" s="220">
        <v>2.1000000000000001E-2</v>
      </c>
      <c r="K112" s="220"/>
    </row>
    <row r="113" spans="1:11" s="118" customFormat="1" ht="15" customHeight="1">
      <c r="B113" s="109"/>
      <c r="C113" s="109" t="s">
        <v>1</v>
      </c>
      <c r="D113" s="302"/>
      <c r="E113" s="58">
        <v>-9.6415883945405303E-2</v>
      </c>
      <c r="F113" s="219">
        <v>3.1252480999999999E-2</v>
      </c>
      <c r="G113" s="58">
        <v>0.90808627902227601</v>
      </c>
      <c r="H113" s="58">
        <v>0.85413096200000005</v>
      </c>
      <c r="I113" s="58">
        <v>0.96544994500000003</v>
      </c>
      <c r="J113" s="220">
        <v>2E-3</v>
      </c>
      <c r="K113" s="220"/>
    </row>
    <row r="114" spans="1:11" s="118" customFormat="1" ht="15" customHeight="1">
      <c r="B114" s="104"/>
      <c r="C114" s="104" t="s">
        <v>2</v>
      </c>
      <c r="D114" s="302"/>
      <c r="E114" s="58">
        <v>-3.32612972900019E-2</v>
      </c>
      <c r="F114" s="219">
        <v>2.7366907999999999E-2</v>
      </c>
      <c r="G114" s="58">
        <v>0.96728577741252597</v>
      </c>
      <c r="H114" s="58">
        <v>0.91676836699999997</v>
      </c>
      <c r="I114" s="58">
        <v>1.0205868890000001</v>
      </c>
      <c r="J114" s="220">
        <v>0.22</v>
      </c>
      <c r="K114" s="220">
        <v>0.42</v>
      </c>
    </row>
    <row r="115" spans="1:11" s="118" customFormat="1" ht="15" customHeight="1">
      <c r="B115" s="109"/>
      <c r="C115" s="109" t="s">
        <v>3</v>
      </c>
      <c r="D115" s="302"/>
      <c r="E115" s="58">
        <v>-0.110913506390972</v>
      </c>
      <c r="F115" s="219">
        <v>5.0591273999999999E-2</v>
      </c>
      <c r="G115" s="58">
        <v>0.89501615875896401</v>
      </c>
      <c r="H115" s="58">
        <v>0.81052555900000001</v>
      </c>
      <c r="I115" s="58">
        <v>0.98831420599999997</v>
      </c>
      <c r="J115" s="220">
        <v>3.5999999999999997E-2</v>
      </c>
      <c r="K115" s="220"/>
    </row>
    <row r="116" spans="1:11" s="118" customFormat="1" ht="15" customHeight="1">
      <c r="B116" s="109"/>
      <c r="C116" s="109" t="s">
        <v>4</v>
      </c>
      <c r="D116" s="302"/>
      <c r="E116" s="58">
        <v>-0.11269841155723399</v>
      </c>
      <c r="F116" s="219">
        <v>4.9547879000000003E-2</v>
      </c>
      <c r="G116" s="58">
        <v>0.89342006465536095</v>
      </c>
      <c r="H116" s="58">
        <v>0.81073644300000003</v>
      </c>
      <c r="I116" s="58">
        <v>0.98453624299999998</v>
      </c>
      <c r="J116" s="220">
        <v>0.03</v>
      </c>
      <c r="K116" s="220"/>
    </row>
    <row r="117" spans="1:11" s="109" customFormat="1" ht="15" customHeight="1">
      <c r="A117" s="118"/>
      <c r="B117" s="168"/>
      <c r="E117" s="58"/>
      <c r="F117" s="219"/>
      <c r="G117" s="58"/>
      <c r="H117" s="58"/>
      <c r="I117" s="58"/>
      <c r="J117" s="220"/>
      <c r="K117" s="220"/>
    </row>
    <row r="118" spans="1:11" s="118" customFormat="1" ht="15" customHeight="1">
      <c r="A118" s="109" t="s">
        <v>92</v>
      </c>
      <c r="B118" s="109" t="s">
        <v>71</v>
      </c>
      <c r="C118" s="109" t="s">
        <v>82</v>
      </c>
      <c r="D118" s="302">
        <v>31</v>
      </c>
      <c r="E118" s="58">
        <v>-0.26471844958774099</v>
      </c>
      <c r="F118" s="219">
        <v>8.1013335000000006E-2</v>
      </c>
      <c r="G118" s="58">
        <v>0.76742198753866397</v>
      </c>
      <c r="H118" s="58">
        <v>0.65474817299999999</v>
      </c>
      <c r="I118" s="58">
        <v>0.89948552999999998</v>
      </c>
      <c r="J118" s="220">
        <v>2.8E-3</v>
      </c>
      <c r="K118" s="220"/>
    </row>
    <row r="119" spans="1:11" s="118" customFormat="1" ht="15" customHeight="1">
      <c r="B119" s="109"/>
      <c r="C119" s="109" t="s">
        <v>1</v>
      </c>
      <c r="D119" s="302"/>
      <c r="E119" s="58">
        <v>-4.4726018768884698E-2</v>
      </c>
      <c r="F119" s="219">
        <v>3.0405030999999999E-2</v>
      </c>
      <c r="G119" s="58">
        <v>0.95625944308471</v>
      </c>
      <c r="H119" s="58">
        <v>0.90093705899999998</v>
      </c>
      <c r="I119" s="58">
        <v>1.014978919</v>
      </c>
      <c r="J119" s="220">
        <v>0.14000000000000001</v>
      </c>
      <c r="K119" s="220"/>
    </row>
    <row r="120" spans="1:11" s="118" customFormat="1" ht="15" customHeight="1">
      <c r="B120" s="104"/>
      <c r="C120" s="104" t="s">
        <v>2</v>
      </c>
      <c r="D120" s="302"/>
      <c r="E120" s="58">
        <v>-4.9472015497909798E-2</v>
      </c>
      <c r="F120" s="219">
        <v>2.3523919000000001E-2</v>
      </c>
      <c r="G120" s="58">
        <v>0.95173179150410803</v>
      </c>
      <c r="H120" s="58">
        <v>0.908846653</v>
      </c>
      <c r="I120" s="58">
        <v>0.99664052199999997</v>
      </c>
      <c r="J120" s="220">
        <v>3.5000000000000003E-2</v>
      </c>
      <c r="K120" s="220">
        <v>0.1225</v>
      </c>
    </row>
    <row r="121" spans="1:11" s="118" customFormat="1" ht="15" customHeight="1">
      <c r="B121" s="109"/>
      <c r="C121" s="109" t="s">
        <v>3</v>
      </c>
      <c r="D121" s="302"/>
      <c r="E121" s="58">
        <v>-4.0144890055757401E-2</v>
      </c>
      <c r="F121" s="219">
        <v>7.4207326000000004E-2</v>
      </c>
      <c r="G121" s="58">
        <v>0.960650240401414</v>
      </c>
      <c r="H121" s="58">
        <v>0.83061303900000005</v>
      </c>
      <c r="I121" s="58">
        <v>1.111045506</v>
      </c>
      <c r="J121" s="220">
        <v>0.59</v>
      </c>
      <c r="K121" s="220"/>
    </row>
    <row r="122" spans="1:11" s="118" customFormat="1" ht="15" customHeight="1">
      <c r="B122" s="109"/>
      <c r="C122" s="109" t="s">
        <v>4</v>
      </c>
      <c r="D122" s="302"/>
      <c r="E122" s="58">
        <v>-5.6453639928810702E-2</v>
      </c>
      <c r="F122" s="219">
        <v>7.8601352999999999E-2</v>
      </c>
      <c r="G122" s="58">
        <v>0.94511029886025699</v>
      </c>
      <c r="H122" s="58">
        <v>0.81016909699999995</v>
      </c>
      <c r="I122" s="58">
        <v>1.102527214</v>
      </c>
      <c r="J122" s="220">
        <v>0.48</v>
      </c>
      <c r="K122" s="220"/>
    </row>
    <row r="123" spans="1:11" s="109" customFormat="1" ht="15" customHeight="1">
      <c r="A123" s="118"/>
      <c r="B123" s="168"/>
      <c r="E123" s="58"/>
      <c r="F123" s="219"/>
      <c r="G123" s="58"/>
      <c r="H123" s="58"/>
      <c r="I123" s="58"/>
      <c r="J123" s="220"/>
      <c r="K123" s="220"/>
    </row>
    <row r="124" spans="1:11" s="118" customFormat="1" ht="15" customHeight="1">
      <c r="A124" s="109" t="s">
        <v>92</v>
      </c>
      <c r="B124" s="109" t="s">
        <v>91</v>
      </c>
      <c r="C124" s="109" t="s">
        <v>82</v>
      </c>
      <c r="D124" s="302">
        <v>31</v>
      </c>
      <c r="E124" s="58">
        <v>-4.9607700912534101E-2</v>
      </c>
      <c r="F124" s="219">
        <v>5.9565827000000002E-2</v>
      </c>
      <c r="G124" s="58">
        <v>0.95160266414191497</v>
      </c>
      <c r="H124" s="58">
        <v>0.84674412799999998</v>
      </c>
      <c r="I124" s="58">
        <v>1.0694466030000001</v>
      </c>
      <c r="J124" s="220">
        <v>0.41</v>
      </c>
      <c r="K124" s="220"/>
    </row>
    <row r="125" spans="1:11" s="118" customFormat="1" ht="15" customHeight="1">
      <c r="B125" s="109"/>
      <c r="C125" s="109" t="s">
        <v>1</v>
      </c>
      <c r="D125" s="302"/>
      <c r="E125" s="58">
        <v>-1.7803121172866199E-2</v>
      </c>
      <c r="F125" s="219">
        <v>1.4681853E-2</v>
      </c>
      <c r="G125" s="58">
        <v>0.98235441810656299</v>
      </c>
      <c r="H125" s="58">
        <v>0.95448862499999998</v>
      </c>
      <c r="I125" s="58">
        <v>1.0110337380000001</v>
      </c>
      <c r="J125" s="220">
        <v>0.23</v>
      </c>
      <c r="K125" s="220"/>
    </row>
    <row r="126" spans="1:11" s="118" customFormat="1" ht="15" customHeight="1">
      <c r="B126" s="104"/>
      <c r="C126" s="104" t="s">
        <v>2</v>
      </c>
      <c r="D126" s="302"/>
      <c r="E126" s="58">
        <v>-2.63351326149158E-2</v>
      </c>
      <c r="F126" s="219">
        <v>1.5399664E-2</v>
      </c>
      <c r="G126" s="58">
        <v>0.97400861285192497</v>
      </c>
      <c r="H126" s="58">
        <v>0.94504902599999996</v>
      </c>
      <c r="I126" s="58">
        <v>1.0038556219999999</v>
      </c>
      <c r="J126" s="220">
        <v>0.09</v>
      </c>
      <c r="K126" s="220">
        <v>0.23624999999999999</v>
      </c>
    </row>
    <row r="127" spans="1:11" s="118" customFormat="1" ht="15" customHeight="1">
      <c r="B127" s="109"/>
      <c r="C127" s="109" t="s">
        <v>3</v>
      </c>
      <c r="D127" s="302"/>
      <c r="E127" s="58">
        <v>-2.2480335646369198E-2</v>
      </c>
      <c r="F127" s="219">
        <v>2.8197829000000001E-2</v>
      </c>
      <c r="G127" s="58">
        <v>0.97777046422847003</v>
      </c>
      <c r="H127" s="58">
        <v>0.92519747200000002</v>
      </c>
      <c r="I127" s="58">
        <v>1.0333308400000001</v>
      </c>
      <c r="J127" s="220">
        <v>0.43</v>
      </c>
      <c r="K127" s="220"/>
    </row>
    <row r="128" spans="1:11" s="118" customFormat="1" ht="15" customHeight="1">
      <c r="B128" s="109"/>
      <c r="C128" s="109" t="s">
        <v>4</v>
      </c>
      <c r="D128" s="302"/>
      <c r="E128" s="58">
        <v>-2.1254827266786899E-2</v>
      </c>
      <c r="F128" s="219">
        <v>2.5836471E-2</v>
      </c>
      <c r="G128" s="58">
        <v>0.97896946466817203</v>
      </c>
      <c r="H128" s="58">
        <v>0.93062924899999999</v>
      </c>
      <c r="I128" s="58">
        <v>1.029820644</v>
      </c>
      <c r="J128" s="220">
        <v>0.42</v>
      </c>
      <c r="K128" s="220"/>
    </row>
    <row r="129" spans="1:11" s="109" customFormat="1" ht="15" customHeight="1">
      <c r="A129" s="222"/>
      <c r="B129" s="222"/>
      <c r="C129" s="57"/>
      <c r="D129" s="57"/>
      <c r="E129" s="59"/>
      <c r="F129" s="223"/>
      <c r="G129" s="59"/>
      <c r="H129" s="59"/>
      <c r="I129" s="59"/>
      <c r="J129" s="57"/>
      <c r="K129" s="57"/>
    </row>
    <row r="130" spans="1:11" s="109" customFormat="1" ht="15.75">
      <c r="A130" s="109" t="s">
        <v>260</v>
      </c>
    </row>
    <row r="131" spans="1:11" s="109" customFormat="1" ht="36" customHeight="1">
      <c r="A131" s="303" t="s">
        <v>299</v>
      </c>
      <c r="B131" s="303"/>
      <c r="C131" s="303"/>
      <c r="D131" s="303"/>
      <c r="E131" s="303"/>
      <c r="F131" s="303"/>
      <c r="G131" s="303"/>
      <c r="H131" s="303"/>
      <c r="I131" s="303"/>
      <c r="J131" s="303"/>
      <c r="K131" s="303"/>
    </row>
    <row r="132" spans="1:11" s="118" customFormat="1" ht="15" customHeight="1">
      <c r="D132" s="117"/>
      <c r="E132" s="58"/>
      <c r="F132" s="219"/>
      <c r="G132" s="58"/>
      <c r="H132" s="58"/>
      <c r="I132" s="58"/>
    </row>
    <row r="137" spans="1:11" ht="15" customHeight="1">
      <c r="C137" s="305"/>
    </row>
    <row r="138" spans="1:11" ht="15" customHeight="1">
      <c r="C138" s="305"/>
    </row>
    <row r="139" spans="1:11" ht="15" customHeight="1">
      <c r="C139" s="305"/>
    </row>
    <row r="140" spans="1:11" ht="15" customHeight="1">
      <c r="C140" s="305"/>
    </row>
    <row r="141" spans="1:11" ht="15" customHeight="1">
      <c r="C141" s="305"/>
    </row>
    <row r="142" spans="1:11" ht="15" customHeight="1">
      <c r="C142" s="305"/>
    </row>
  </sheetData>
  <mergeCells count="24">
    <mergeCell ref="A131:K131"/>
    <mergeCell ref="H2:I2"/>
    <mergeCell ref="C137:C142"/>
    <mergeCell ref="D4:D8"/>
    <mergeCell ref="D10:D14"/>
    <mergeCell ref="D16:D20"/>
    <mergeCell ref="D22:D26"/>
    <mergeCell ref="D28:D32"/>
    <mergeCell ref="D100:D104"/>
    <mergeCell ref="D106:D110"/>
    <mergeCell ref="D40:D44"/>
    <mergeCell ref="D46:D50"/>
    <mergeCell ref="D52:D56"/>
    <mergeCell ref="D58:D62"/>
    <mergeCell ref="D34:D38"/>
    <mergeCell ref="D112:D116"/>
    <mergeCell ref="D118:D122"/>
    <mergeCell ref="D124:D128"/>
    <mergeCell ref="D94:D98"/>
    <mergeCell ref="D64:D68"/>
    <mergeCell ref="D70:D74"/>
    <mergeCell ref="D76:D80"/>
    <mergeCell ref="D82:D86"/>
    <mergeCell ref="D88:D92"/>
  </mergeCells>
  <phoneticPr fontId="1"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O133"/>
  <sheetViews>
    <sheetView showGridLines="0" topLeftCell="A98" zoomScaleNormal="100" workbookViewId="0">
      <selection activeCell="G40" sqref="G40"/>
    </sheetView>
  </sheetViews>
  <sheetFormatPr defaultColWidth="8.85546875" defaultRowHeight="15"/>
  <cols>
    <col min="1" max="1" width="57.42578125" customWidth="1"/>
    <col min="2" max="2" width="24.42578125" customWidth="1"/>
    <col min="3" max="3" width="23.7109375" customWidth="1"/>
    <col min="4" max="4" width="11.42578125" customWidth="1"/>
    <col min="5" max="6" width="10.85546875" style="55" customWidth="1"/>
    <col min="7" max="9" width="10.85546875" style="56" customWidth="1"/>
    <col min="10" max="10" width="11.85546875" style="20" customWidth="1"/>
    <col min="11" max="11" width="15.42578125" style="20" customWidth="1"/>
  </cols>
  <sheetData>
    <row r="1" spans="1:15" s="35" customFormat="1" ht="24.75" customHeight="1">
      <c r="A1" s="35" t="s">
        <v>300</v>
      </c>
    </row>
    <row r="2" spans="1:15" s="118" customFormat="1" ht="18.75" customHeight="1" thickBot="1">
      <c r="A2" s="212" t="s">
        <v>62</v>
      </c>
      <c r="B2" s="212" t="s">
        <v>63</v>
      </c>
      <c r="C2" s="212" t="s">
        <v>64</v>
      </c>
      <c r="D2" s="212" t="s">
        <v>95</v>
      </c>
      <c r="E2" s="213" t="s">
        <v>297</v>
      </c>
      <c r="F2" s="214" t="s">
        <v>47</v>
      </c>
      <c r="G2" s="215" t="s">
        <v>112</v>
      </c>
      <c r="H2" s="304" t="s">
        <v>80</v>
      </c>
      <c r="I2" s="304"/>
      <c r="J2" s="216" t="s">
        <v>65</v>
      </c>
      <c r="K2" s="217" t="s">
        <v>66</v>
      </c>
    </row>
    <row r="3" spans="1:15" s="118" customFormat="1" ht="9" customHeight="1" thickTop="1">
      <c r="A3" s="218"/>
      <c r="B3" s="218"/>
      <c r="C3" s="218"/>
      <c r="D3" s="224"/>
      <c r="E3" s="225"/>
      <c r="F3" s="226"/>
      <c r="G3" s="227"/>
      <c r="H3" s="227"/>
      <c r="I3" s="227"/>
      <c r="J3" s="228"/>
      <c r="K3" s="229"/>
    </row>
    <row r="4" spans="1:15" s="109" customFormat="1" ht="15" customHeight="1">
      <c r="A4" s="109" t="s">
        <v>159</v>
      </c>
      <c r="B4" s="109" t="s">
        <v>70</v>
      </c>
      <c r="C4" s="109" t="s">
        <v>0</v>
      </c>
      <c r="D4" s="302">
        <v>27</v>
      </c>
      <c r="E4" s="219">
        <v>4.9033800124073899E-2</v>
      </c>
      <c r="F4" s="219">
        <v>4.2814221999999999E-2</v>
      </c>
      <c r="G4" s="58">
        <v>1.05025584891811</v>
      </c>
      <c r="H4" s="58">
        <v>0.96571929099999998</v>
      </c>
      <c r="I4" s="58">
        <v>1.142192517</v>
      </c>
      <c r="J4" s="220">
        <v>0.26</v>
      </c>
      <c r="K4" s="220"/>
    </row>
    <row r="5" spans="1:15" s="109" customFormat="1" ht="15" customHeight="1">
      <c r="A5" s="168"/>
      <c r="B5" s="168"/>
      <c r="C5" s="109" t="s">
        <v>1</v>
      </c>
      <c r="D5" s="302"/>
      <c r="E5" s="219">
        <v>4.4095560507599899E-2</v>
      </c>
      <c r="F5" s="219">
        <v>1.3257455E-2</v>
      </c>
      <c r="G5" s="58">
        <v>1.04508221870415</v>
      </c>
      <c r="H5" s="58">
        <v>1.018275947</v>
      </c>
      <c r="I5" s="58">
        <v>1.072594169</v>
      </c>
      <c r="J5" s="220">
        <v>8.8000000000000003E-4</v>
      </c>
      <c r="K5" s="220"/>
      <c r="O5" s="230"/>
    </row>
    <row r="6" spans="1:15" s="104" customFormat="1" ht="15" customHeight="1">
      <c r="A6" s="221"/>
      <c r="B6" s="221"/>
      <c r="C6" s="104" t="s">
        <v>2</v>
      </c>
      <c r="D6" s="302"/>
      <c r="E6" s="219">
        <v>3.42099399316389E-2</v>
      </c>
      <c r="F6" s="219">
        <v>1.0098354E-2</v>
      </c>
      <c r="G6" s="58">
        <v>1.0348018301508699</v>
      </c>
      <c r="H6" s="58">
        <v>1.0145215940000001</v>
      </c>
      <c r="I6" s="58">
        <v>1.0554874670000001</v>
      </c>
      <c r="J6" s="220">
        <v>6.9999999999999999E-4</v>
      </c>
      <c r="K6" s="208">
        <v>4.8999999999999998E-3</v>
      </c>
      <c r="O6" s="230"/>
    </row>
    <row r="7" spans="1:15" s="109" customFormat="1" ht="15" customHeight="1">
      <c r="A7" s="168"/>
      <c r="B7" s="168"/>
      <c r="C7" s="109" t="s">
        <v>3</v>
      </c>
      <c r="D7" s="302"/>
      <c r="E7" s="219">
        <v>5.7015133511771898E-2</v>
      </c>
      <c r="F7" s="219">
        <v>2.7120372E-2</v>
      </c>
      <c r="G7" s="58">
        <v>1.0586718316968999</v>
      </c>
      <c r="H7" s="58">
        <v>1.0038666599999999</v>
      </c>
      <c r="I7" s="58">
        <v>1.116469041</v>
      </c>
      <c r="J7" s="220">
        <v>4.4999999999999998E-2</v>
      </c>
      <c r="K7" s="220"/>
      <c r="O7" s="230"/>
    </row>
    <row r="8" spans="1:15" s="109" customFormat="1" ht="15" customHeight="1">
      <c r="A8" s="168"/>
      <c r="B8" s="168"/>
      <c r="C8" s="109" t="s">
        <v>4</v>
      </c>
      <c r="D8" s="302"/>
      <c r="E8" s="219">
        <v>5.5545996514317603E-2</v>
      </c>
      <c r="F8" s="219">
        <v>2.8379795999999999E-2</v>
      </c>
      <c r="G8" s="58">
        <v>1.0571176396808299</v>
      </c>
      <c r="H8" s="58">
        <v>0.99992159800000002</v>
      </c>
      <c r="I8" s="58">
        <v>1.117585324</v>
      </c>
      <c r="J8" s="220">
        <v>0.06</v>
      </c>
      <c r="K8" s="220"/>
      <c r="O8" s="230"/>
    </row>
    <row r="9" spans="1:15" s="109" customFormat="1" ht="15" customHeight="1">
      <c r="A9" s="168"/>
      <c r="B9" s="168"/>
      <c r="D9" s="117"/>
      <c r="E9" s="219"/>
      <c r="F9" s="219"/>
      <c r="G9" s="58"/>
      <c r="H9" s="58"/>
      <c r="I9" s="58"/>
      <c r="J9" s="220"/>
      <c r="K9" s="220"/>
      <c r="O9" s="230"/>
    </row>
    <row r="10" spans="1:15" s="118" customFormat="1" ht="15" customHeight="1">
      <c r="A10" s="109" t="s">
        <v>159</v>
      </c>
      <c r="B10" s="109" t="s">
        <v>77</v>
      </c>
      <c r="C10" s="109" t="s">
        <v>0</v>
      </c>
      <c r="D10" s="306">
        <v>27</v>
      </c>
      <c r="E10" s="219">
        <v>1.8503683835016299E-2</v>
      </c>
      <c r="F10" s="219">
        <v>6.5517464999999997E-2</v>
      </c>
      <c r="G10" s="58">
        <v>1.01867593779675</v>
      </c>
      <c r="H10" s="58">
        <v>0.89591427400000001</v>
      </c>
      <c r="I10" s="58">
        <v>1.1582588840000001</v>
      </c>
      <c r="J10" s="220">
        <v>0.78</v>
      </c>
      <c r="K10" s="150"/>
      <c r="O10" s="230"/>
    </row>
    <row r="11" spans="1:15" s="118" customFormat="1" ht="15" customHeight="1">
      <c r="A11" s="168"/>
      <c r="B11" s="168"/>
      <c r="C11" s="109" t="s">
        <v>1</v>
      </c>
      <c r="D11" s="306"/>
      <c r="E11" s="219">
        <v>1.0397668960630199E-2</v>
      </c>
      <c r="F11" s="219">
        <v>1.9681159E-2</v>
      </c>
      <c r="G11" s="58">
        <v>1.0104519125598601</v>
      </c>
      <c r="H11" s="58">
        <v>0.97221587799999998</v>
      </c>
      <c r="I11" s="58">
        <v>1.0501917220000001</v>
      </c>
      <c r="J11" s="220">
        <v>0.6</v>
      </c>
      <c r="K11" s="150"/>
      <c r="O11" s="230"/>
    </row>
    <row r="12" spans="1:15" s="231" customFormat="1" ht="15" customHeight="1">
      <c r="A12" s="221"/>
      <c r="B12" s="221"/>
      <c r="C12" s="104" t="s">
        <v>2</v>
      </c>
      <c r="D12" s="306"/>
      <c r="E12" s="219">
        <v>-4.0261029573982103E-3</v>
      </c>
      <c r="F12" s="219">
        <v>1.5693822999999999E-2</v>
      </c>
      <c r="G12" s="58">
        <v>0.99598199092919704</v>
      </c>
      <c r="H12" s="58">
        <v>0.96581208100000004</v>
      </c>
      <c r="I12" s="58">
        <v>1.027094344</v>
      </c>
      <c r="J12" s="220">
        <v>0.8</v>
      </c>
      <c r="K12" s="220">
        <v>0.95</v>
      </c>
      <c r="O12" s="230"/>
    </row>
    <row r="13" spans="1:15" s="118" customFormat="1" ht="15" customHeight="1">
      <c r="A13" s="168"/>
      <c r="B13" s="168"/>
      <c r="C13" s="109" t="s">
        <v>3</v>
      </c>
      <c r="D13" s="306"/>
      <c r="E13" s="219">
        <v>2.5872483585374799E-2</v>
      </c>
      <c r="F13" s="219">
        <v>3.9820461000000001E-2</v>
      </c>
      <c r="G13" s="232">
        <v>1.0262100814995301</v>
      </c>
      <c r="H13" s="58">
        <v>0.94916215999999998</v>
      </c>
      <c r="I13" s="58">
        <v>1.1095123419999999</v>
      </c>
      <c r="J13" s="220">
        <v>0.52</v>
      </c>
      <c r="K13" s="150"/>
      <c r="O13" s="230"/>
    </row>
    <row r="14" spans="1:15" s="118" customFormat="1" ht="15" customHeight="1">
      <c r="A14" s="168"/>
      <c r="B14" s="168"/>
      <c r="C14" s="109" t="s">
        <v>4</v>
      </c>
      <c r="D14" s="306"/>
      <c r="E14" s="219">
        <v>2.3759705432606901E-2</v>
      </c>
      <c r="F14" s="219">
        <v>4.2274662999999997E-2</v>
      </c>
      <c r="G14" s="232">
        <v>1.02404421606145</v>
      </c>
      <c r="H14" s="58">
        <v>0.94261379000000001</v>
      </c>
      <c r="I14" s="58">
        <v>1.1125092459999999</v>
      </c>
      <c r="J14" s="220">
        <v>0.57999999999999996</v>
      </c>
      <c r="K14" s="150"/>
      <c r="O14" s="230"/>
    </row>
    <row r="15" spans="1:15" s="118" customFormat="1" ht="15" customHeight="1">
      <c r="A15" s="168"/>
      <c r="B15" s="168"/>
      <c r="C15" s="109"/>
      <c r="E15" s="219"/>
      <c r="F15" s="219"/>
      <c r="G15" s="232"/>
      <c r="H15" s="58"/>
      <c r="I15" s="58"/>
      <c r="J15" s="220"/>
      <c r="K15" s="150"/>
      <c r="O15" s="230"/>
    </row>
    <row r="16" spans="1:15" s="118" customFormat="1" ht="15" customHeight="1">
      <c r="A16" s="109" t="s">
        <v>159</v>
      </c>
      <c r="B16" s="109" t="s">
        <v>76</v>
      </c>
      <c r="C16" s="109" t="s">
        <v>0</v>
      </c>
      <c r="D16" s="306">
        <v>26</v>
      </c>
      <c r="E16" s="219">
        <v>0.150005524511893</v>
      </c>
      <c r="F16" s="219">
        <v>0.16247296999999999</v>
      </c>
      <c r="G16" s="232">
        <v>1.1618406613131</v>
      </c>
      <c r="H16" s="58">
        <v>0.84498069600000003</v>
      </c>
      <c r="I16" s="58">
        <v>1.59752019</v>
      </c>
      <c r="J16" s="220">
        <v>0.37</v>
      </c>
      <c r="K16" s="150"/>
      <c r="O16" s="230"/>
    </row>
    <row r="17" spans="1:15" s="118" customFormat="1" ht="15" customHeight="1">
      <c r="A17" s="168"/>
      <c r="B17" s="168"/>
      <c r="C17" s="109" t="s">
        <v>1</v>
      </c>
      <c r="D17" s="306"/>
      <c r="E17" s="219">
        <v>1.8587456768219501E-2</v>
      </c>
      <c r="F17" s="219">
        <v>4.5851325999999998E-2</v>
      </c>
      <c r="G17" s="232">
        <v>1.0187612788426299</v>
      </c>
      <c r="H17" s="58">
        <v>0.93120005500000003</v>
      </c>
      <c r="I17" s="58">
        <v>1.1145559300000001</v>
      </c>
      <c r="J17" s="220">
        <v>0.69</v>
      </c>
      <c r="K17" s="150"/>
      <c r="O17" s="230"/>
    </row>
    <row r="18" spans="1:15" s="231" customFormat="1" ht="15" customHeight="1">
      <c r="A18" s="221"/>
      <c r="B18" s="221"/>
      <c r="C18" s="104" t="s">
        <v>2</v>
      </c>
      <c r="D18" s="306"/>
      <c r="E18" s="219">
        <v>5.20400400946734E-3</v>
      </c>
      <c r="F18" s="219">
        <v>3.8695315000000001E-2</v>
      </c>
      <c r="G18" s="58">
        <v>1.00521756835777</v>
      </c>
      <c r="H18" s="58">
        <v>0.93179838400000004</v>
      </c>
      <c r="I18" s="58">
        <v>1.08442167</v>
      </c>
      <c r="J18" s="220">
        <v>0.89</v>
      </c>
      <c r="K18" s="220">
        <v>0.95</v>
      </c>
      <c r="O18" s="230"/>
    </row>
    <row r="19" spans="1:15" s="118" customFormat="1" ht="15" customHeight="1">
      <c r="A19" s="168"/>
      <c r="B19" s="168"/>
      <c r="C19" s="109" t="s">
        <v>3</v>
      </c>
      <c r="D19" s="306"/>
      <c r="E19" s="219">
        <v>3.0342745229062398E-2</v>
      </c>
      <c r="F19" s="219">
        <v>0.111652896</v>
      </c>
      <c r="G19" s="232">
        <v>1.03080777786167</v>
      </c>
      <c r="H19" s="58">
        <v>0.82820304600000005</v>
      </c>
      <c r="I19" s="58">
        <v>1.2829760539999999</v>
      </c>
      <c r="J19" s="220">
        <v>0.79</v>
      </c>
      <c r="K19" s="150"/>
      <c r="O19" s="230"/>
    </row>
    <row r="20" spans="1:15" s="118" customFormat="1" ht="15" customHeight="1">
      <c r="A20" s="168"/>
      <c r="B20" s="168"/>
      <c r="C20" s="109" t="s">
        <v>4</v>
      </c>
      <c r="D20" s="306"/>
      <c r="E20" s="219">
        <v>6.0329314562278302E-2</v>
      </c>
      <c r="F20" s="219">
        <v>9.5966106999999995E-2</v>
      </c>
      <c r="G20" s="232">
        <v>1.06218628236629</v>
      </c>
      <c r="H20" s="58">
        <v>0.88006082500000005</v>
      </c>
      <c r="I20" s="58">
        <v>1.282001956</v>
      </c>
      <c r="J20" s="220">
        <v>0.54</v>
      </c>
      <c r="K20" s="150"/>
      <c r="O20" s="230"/>
    </row>
    <row r="21" spans="1:15" s="118" customFormat="1" ht="15" customHeight="1">
      <c r="A21" s="168"/>
      <c r="B21" s="168"/>
      <c r="C21" s="109"/>
      <c r="E21" s="219"/>
      <c r="F21" s="219"/>
      <c r="G21" s="232"/>
      <c r="H21" s="58"/>
      <c r="I21" s="58"/>
      <c r="J21" s="220"/>
      <c r="K21" s="150"/>
      <c r="O21" s="230"/>
    </row>
    <row r="22" spans="1:15" s="118" customFormat="1" ht="15" customHeight="1">
      <c r="A22" s="109" t="s">
        <v>159</v>
      </c>
      <c r="B22" s="109" t="s">
        <v>67</v>
      </c>
      <c r="C22" s="109" t="s">
        <v>0</v>
      </c>
      <c r="D22" s="306">
        <v>25</v>
      </c>
      <c r="E22" s="219">
        <v>-6.0643316607795804E-3</v>
      </c>
      <c r="F22" s="219">
        <v>7.0150061999999999E-2</v>
      </c>
      <c r="G22" s="232">
        <v>0.99395401928432203</v>
      </c>
      <c r="H22" s="58">
        <v>0.86627016199999995</v>
      </c>
      <c r="I22" s="58">
        <v>1.140457834</v>
      </c>
      <c r="J22" s="220">
        <v>0.93</v>
      </c>
      <c r="K22" s="150"/>
      <c r="O22" s="230"/>
    </row>
    <row r="23" spans="1:15" s="118" customFormat="1" ht="15" customHeight="1">
      <c r="A23" s="168"/>
      <c r="B23" s="168"/>
      <c r="C23" s="109" t="s">
        <v>1</v>
      </c>
      <c r="D23" s="306"/>
      <c r="E23" s="219">
        <v>2.2508429203052901E-2</v>
      </c>
      <c r="F23" s="219">
        <v>1.4124658E-2</v>
      </c>
      <c r="G23" s="232">
        <v>1.0227636552106401</v>
      </c>
      <c r="H23" s="58">
        <v>0.99483747099999997</v>
      </c>
      <c r="I23" s="58">
        <v>1.051473758</v>
      </c>
      <c r="J23" s="220">
        <v>0.11</v>
      </c>
      <c r="K23" s="150"/>
      <c r="O23" s="230"/>
    </row>
    <row r="24" spans="1:15" s="231" customFormat="1" ht="15" customHeight="1">
      <c r="A24" s="221"/>
      <c r="B24" s="221"/>
      <c r="C24" s="104" t="s">
        <v>83</v>
      </c>
      <c r="D24" s="306"/>
      <c r="E24" s="219">
        <v>3.35289989357467E-2</v>
      </c>
      <c r="F24" s="219">
        <v>1.3171079E-2</v>
      </c>
      <c r="G24" s="232">
        <v>1.0340974310164299</v>
      </c>
      <c r="H24" s="58">
        <v>1.007743512</v>
      </c>
      <c r="I24" s="58">
        <v>1.061140542</v>
      </c>
      <c r="J24" s="220">
        <v>1.0999999999999999E-2</v>
      </c>
      <c r="K24" s="208">
        <v>4.6199999999999998E-2</v>
      </c>
      <c r="O24" s="230"/>
    </row>
    <row r="25" spans="1:15" s="118" customFormat="1" ht="15" customHeight="1">
      <c r="A25" s="168"/>
      <c r="B25" s="168"/>
      <c r="C25" s="109" t="s">
        <v>3</v>
      </c>
      <c r="D25" s="306"/>
      <c r="E25" s="219">
        <v>3.5138476853372999E-2</v>
      </c>
      <c r="F25" s="219">
        <v>2.4933301000000001E-2</v>
      </c>
      <c r="G25" s="232">
        <v>1.0357631280880899</v>
      </c>
      <c r="H25" s="58">
        <v>0.98636304399999997</v>
      </c>
      <c r="I25" s="58">
        <v>1.08763732</v>
      </c>
      <c r="J25" s="220">
        <v>0.17</v>
      </c>
      <c r="K25" s="150"/>
      <c r="O25" s="230"/>
    </row>
    <row r="26" spans="1:15" s="118" customFormat="1" ht="15" customHeight="1">
      <c r="A26" s="168"/>
      <c r="B26" s="168"/>
      <c r="C26" s="109" t="s">
        <v>4</v>
      </c>
      <c r="D26" s="306"/>
      <c r="E26" s="219">
        <v>3.1915708882853798E-2</v>
      </c>
      <c r="F26" s="219">
        <v>2.1797884999999999E-2</v>
      </c>
      <c r="G26" s="232">
        <v>1.03243047691903</v>
      </c>
      <c r="H26" s="58">
        <v>0.98925005300000002</v>
      </c>
      <c r="I26" s="58">
        <v>1.0774957110000001</v>
      </c>
      <c r="J26" s="220">
        <v>0.16</v>
      </c>
      <c r="K26" s="150"/>
    </row>
    <row r="27" spans="1:15" s="118" customFormat="1" ht="15" customHeight="1">
      <c r="A27" s="168"/>
      <c r="B27" s="168"/>
      <c r="C27" s="109"/>
      <c r="E27" s="219"/>
      <c r="F27" s="219"/>
      <c r="G27" s="232"/>
      <c r="H27" s="58"/>
      <c r="I27" s="58"/>
      <c r="J27" s="220"/>
      <c r="K27" s="150"/>
    </row>
    <row r="28" spans="1:15" s="118" customFormat="1" ht="15" customHeight="1">
      <c r="A28" s="109" t="s">
        <v>159</v>
      </c>
      <c r="B28" s="109" t="s">
        <v>69</v>
      </c>
      <c r="C28" s="109" t="s">
        <v>0</v>
      </c>
      <c r="D28" s="306">
        <v>27</v>
      </c>
      <c r="E28" s="219">
        <v>4.6863171018367102E-2</v>
      </c>
      <c r="F28" s="219">
        <v>4.8160586999999998E-2</v>
      </c>
      <c r="G28" s="232">
        <v>1.04797860542364</v>
      </c>
      <c r="H28" s="58">
        <v>0.95358036000000002</v>
      </c>
      <c r="I28" s="58">
        <v>1.1517216619999999</v>
      </c>
      <c r="J28" s="220">
        <v>0.34</v>
      </c>
      <c r="K28" s="150"/>
    </row>
    <row r="29" spans="1:15" s="118" customFormat="1" ht="15" customHeight="1">
      <c r="A29" s="168"/>
      <c r="B29" s="168"/>
      <c r="C29" s="109" t="s">
        <v>1</v>
      </c>
      <c r="D29" s="306"/>
      <c r="E29" s="219">
        <v>1.01907659199623E-2</v>
      </c>
      <c r="F29" s="219">
        <v>1.2518598000000001E-2</v>
      </c>
      <c r="G29" s="232">
        <v>1.01024286861336</v>
      </c>
      <c r="H29" s="58">
        <v>0.98575672299999995</v>
      </c>
      <c r="I29" s="58">
        <v>1.0353372489999999</v>
      </c>
      <c r="J29" s="220">
        <v>0.42</v>
      </c>
      <c r="K29" s="150"/>
    </row>
    <row r="30" spans="1:15" s="231" customFormat="1" ht="15" customHeight="1">
      <c r="A30" s="221"/>
      <c r="B30" s="221"/>
      <c r="C30" s="104" t="s">
        <v>2</v>
      </c>
      <c r="D30" s="306"/>
      <c r="E30" s="219">
        <v>2.5454513360137401E-2</v>
      </c>
      <c r="F30" s="219">
        <v>1.1552944000000001E-2</v>
      </c>
      <c r="G30" s="232">
        <v>1.02578124586713</v>
      </c>
      <c r="H30" s="58">
        <v>1.0028146979999999</v>
      </c>
      <c r="I30" s="58">
        <v>1.0492737759999999</v>
      </c>
      <c r="J30" s="220">
        <v>2.8000000000000001E-2</v>
      </c>
      <c r="K30" s="220">
        <v>9.2999999999999999E-2</v>
      </c>
    </row>
    <row r="31" spans="1:15" s="118" customFormat="1" ht="15" customHeight="1">
      <c r="A31" s="168"/>
      <c r="B31" s="168"/>
      <c r="C31" s="109" t="s">
        <v>3</v>
      </c>
      <c r="D31" s="306"/>
      <c r="E31" s="219">
        <v>-9.0823894075628409E-3</v>
      </c>
      <c r="F31" s="219">
        <v>2.7901406E-2</v>
      </c>
      <c r="G31" s="232">
        <v>0.99095873090671205</v>
      </c>
      <c r="H31" s="58">
        <v>0.93822156800000001</v>
      </c>
      <c r="I31" s="58">
        <v>1.046660235</v>
      </c>
      <c r="J31" s="220">
        <v>0.75</v>
      </c>
      <c r="K31" s="150"/>
    </row>
    <row r="32" spans="1:15" s="118" customFormat="1" ht="15" customHeight="1">
      <c r="A32" s="168"/>
      <c r="B32" s="109"/>
      <c r="C32" s="109" t="s">
        <v>4</v>
      </c>
      <c r="D32" s="306"/>
      <c r="E32" s="219">
        <v>2.8892733012642101E-4</v>
      </c>
      <c r="F32" s="219">
        <v>2.2876567E-2</v>
      </c>
      <c r="G32" s="232">
        <v>1.0002889690736501</v>
      </c>
      <c r="H32" s="58">
        <v>0.95642859700000005</v>
      </c>
      <c r="I32" s="58">
        <v>1.046160712</v>
      </c>
      <c r="J32" s="220">
        <v>0.99</v>
      </c>
      <c r="K32" s="150"/>
    </row>
    <row r="33" spans="1:12" s="118" customFormat="1" ht="15" customHeight="1">
      <c r="A33" s="168"/>
      <c r="B33" s="168"/>
      <c r="C33" s="109"/>
      <c r="E33" s="219"/>
      <c r="F33" s="219"/>
      <c r="G33" s="232"/>
      <c r="H33" s="58"/>
      <c r="I33" s="58"/>
      <c r="J33" s="220"/>
      <c r="K33" s="150"/>
    </row>
    <row r="34" spans="1:12" s="118" customFormat="1" ht="15" customHeight="1">
      <c r="A34" s="109" t="s">
        <v>159</v>
      </c>
      <c r="B34" s="109" t="s">
        <v>68</v>
      </c>
      <c r="C34" s="109" t="s">
        <v>102</v>
      </c>
      <c r="D34" s="306">
        <v>14</v>
      </c>
      <c r="E34" s="219">
        <v>-3.4175549999999999E-2</v>
      </c>
      <c r="F34" s="219">
        <v>0.17781189999999999</v>
      </c>
      <c r="G34" s="58">
        <v>0.96640179999999998</v>
      </c>
      <c r="H34" s="58">
        <v>0.68202640000000003</v>
      </c>
      <c r="I34" s="58">
        <v>1.3693489999999999</v>
      </c>
      <c r="J34" s="220">
        <v>0.85079919999999998</v>
      </c>
      <c r="K34" s="150"/>
    </row>
    <row r="35" spans="1:12" s="118" customFormat="1" ht="15" customHeight="1">
      <c r="A35" s="168"/>
      <c r="B35" s="109"/>
      <c r="C35" s="109" t="s">
        <v>103</v>
      </c>
      <c r="D35" s="306"/>
      <c r="E35" s="219">
        <v>0.16297827000000001</v>
      </c>
      <c r="F35" s="219">
        <v>3.9926450000000002E-2</v>
      </c>
      <c r="G35" s="58">
        <v>1.1770111000000001</v>
      </c>
      <c r="H35" s="58">
        <v>1.0884149000000001</v>
      </c>
      <c r="I35" s="58">
        <v>1.2728189999999999</v>
      </c>
      <c r="J35" s="220">
        <v>2.0622070000000002E-5</v>
      </c>
      <c r="K35" s="150"/>
    </row>
    <row r="36" spans="1:12" s="231" customFormat="1" ht="15" customHeight="1">
      <c r="A36" s="221"/>
      <c r="B36" s="104"/>
      <c r="C36" s="104" t="s">
        <v>104</v>
      </c>
      <c r="D36" s="306"/>
      <c r="E36" s="219">
        <v>0.17838436999999999</v>
      </c>
      <c r="F36" s="219">
        <v>5.1015970000000001E-2</v>
      </c>
      <c r="G36" s="58">
        <v>1.1952847</v>
      </c>
      <c r="H36" s="58">
        <v>1.0815477</v>
      </c>
      <c r="I36" s="58">
        <v>1.3209820000000001</v>
      </c>
      <c r="J36" s="220">
        <v>4.711607E-4</v>
      </c>
      <c r="K36" s="208">
        <v>4.8999999999999998E-3</v>
      </c>
    </row>
    <row r="37" spans="1:12" s="118" customFormat="1" ht="15" customHeight="1">
      <c r="A37" s="168"/>
      <c r="B37" s="109"/>
      <c r="C37" s="109" t="s">
        <v>105</v>
      </c>
      <c r="D37" s="306"/>
      <c r="E37" s="219">
        <v>0.30978767000000001</v>
      </c>
      <c r="F37" s="219">
        <v>6.8296579999999996E-2</v>
      </c>
      <c r="G37" s="58">
        <v>1.3631357</v>
      </c>
      <c r="H37" s="58">
        <v>1.1923503</v>
      </c>
      <c r="I37" s="58">
        <v>1.5583830000000001</v>
      </c>
      <c r="J37" s="220">
        <v>3.2857600000000002E-4</v>
      </c>
      <c r="K37" s="150"/>
    </row>
    <row r="38" spans="1:12" s="118" customFormat="1" ht="15" customHeight="1">
      <c r="A38" s="168"/>
      <c r="B38" s="109"/>
      <c r="C38" s="109" t="s">
        <v>106</v>
      </c>
      <c r="D38" s="306"/>
      <c r="E38" s="219">
        <v>0.27797231</v>
      </c>
      <c r="F38" s="219">
        <v>8.7856199999999995E-2</v>
      </c>
      <c r="G38" s="58">
        <v>1.3204495999999999</v>
      </c>
      <c r="H38" s="58">
        <v>1.1115708</v>
      </c>
      <c r="I38" s="58">
        <v>1.5685800000000001</v>
      </c>
      <c r="J38" s="220">
        <v>9.4458630000000005E-3</v>
      </c>
      <c r="K38" s="150"/>
    </row>
    <row r="39" spans="1:12" s="118" customFormat="1" ht="15" customHeight="1">
      <c r="A39" s="168"/>
      <c r="B39" s="168"/>
      <c r="C39" s="109"/>
      <c r="E39" s="219"/>
      <c r="F39" s="219"/>
      <c r="G39" s="232"/>
      <c r="H39" s="232"/>
      <c r="I39" s="232"/>
      <c r="J39" s="220"/>
      <c r="K39" s="150"/>
    </row>
    <row r="40" spans="1:12" s="230" customFormat="1" ht="15" customHeight="1">
      <c r="A40" s="109" t="s">
        <v>159</v>
      </c>
      <c r="B40" s="109" t="s">
        <v>84</v>
      </c>
      <c r="C40" s="109" t="s">
        <v>0</v>
      </c>
      <c r="D40" s="306">
        <v>27</v>
      </c>
      <c r="E40" s="219">
        <v>2.6465022701683098E-2</v>
      </c>
      <c r="F40" s="219">
        <v>0.100713831</v>
      </c>
      <c r="G40" s="232">
        <v>1.0268183313024699</v>
      </c>
      <c r="H40" s="58">
        <v>0.84287712999999997</v>
      </c>
      <c r="I40" s="58">
        <v>1.2509010490000001</v>
      </c>
      <c r="J40" s="220">
        <v>0.79</v>
      </c>
      <c r="K40" s="220"/>
    </row>
    <row r="41" spans="1:12" s="230" customFormat="1" ht="15" customHeight="1">
      <c r="A41" s="118"/>
      <c r="B41" s="109"/>
      <c r="C41" s="109" t="s">
        <v>1</v>
      </c>
      <c r="D41" s="306">
        <v>27</v>
      </c>
      <c r="E41" s="219">
        <v>1.4645420931309499E-2</v>
      </c>
      <c r="F41" s="219">
        <v>2.0312828000000002E-2</v>
      </c>
      <c r="G41" s="232">
        <v>1.0147531905763201</v>
      </c>
      <c r="H41" s="58">
        <v>0.97514634499999997</v>
      </c>
      <c r="I41" s="58">
        <v>1.0559687200000001</v>
      </c>
      <c r="J41" s="220">
        <v>0.47</v>
      </c>
      <c r="K41" s="220"/>
    </row>
    <row r="42" spans="1:12" s="64" customFormat="1" ht="15" customHeight="1">
      <c r="A42" s="231"/>
      <c r="B42" s="104"/>
      <c r="C42" s="104" t="s">
        <v>2</v>
      </c>
      <c r="D42" s="306">
        <v>27</v>
      </c>
      <c r="E42" s="219">
        <v>9.3588853552653093E-3</v>
      </c>
      <c r="F42" s="219">
        <v>2.4203301E-2</v>
      </c>
      <c r="G42" s="232">
        <v>1.00940281666522</v>
      </c>
      <c r="H42" s="58">
        <v>0.96263632799999999</v>
      </c>
      <c r="I42" s="58">
        <v>1.0584412999999999</v>
      </c>
      <c r="J42" s="220">
        <v>0.7</v>
      </c>
      <c r="K42" s="220">
        <v>0.91874999999999996</v>
      </c>
    </row>
    <row r="43" spans="1:12" s="230" customFormat="1" ht="15" customHeight="1">
      <c r="A43" s="118"/>
      <c r="B43" s="109"/>
      <c r="C43" s="109" t="s">
        <v>81</v>
      </c>
      <c r="D43" s="306">
        <v>27</v>
      </c>
      <c r="E43" s="219">
        <v>5.5619799384936497E-2</v>
      </c>
      <c r="F43" s="219">
        <v>4.2189947999999998E-2</v>
      </c>
      <c r="G43" s="232">
        <v>1.05719566087628</v>
      </c>
      <c r="H43" s="58">
        <v>0.97329067700000005</v>
      </c>
      <c r="I43" s="58">
        <v>1.1483338860000001</v>
      </c>
      <c r="J43" s="220">
        <v>0.2</v>
      </c>
      <c r="K43" s="220"/>
    </row>
    <row r="44" spans="1:12" s="230" customFormat="1" ht="15" customHeight="1">
      <c r="A44" s="118"/>
      <c r="B44" s="109"/>
      <c r="C44" s="109" t="s">
        <v>4</v>
      </c>
      <c r="D44" s="306">
        <v>27</v>
      </c>
      <c r="E44" s="219">
        <v>4.9328285745217498E-2</v>
      </c>
      <c r="F44" s="219">
        <v>3.7646537000000001E-2</v>
      </c>
      <c r="G44" s="232">
        <v>1.0505651797086299</v>
      </c>
      <c r="H44" s="58">
        <v>0.97583776899999997</v>
      </c>
      <c r="I44" s="58">
        <v>1.1310150430000001</v>
      </c>
      <c r="J44" s="220">
        <v>0.21</v>
      </c>
      <c r="K44" s="220"/>
    </row>
    <row r="45" spans="1:12" s="118" customFormat="1" ht="15" customHeight="1">
      <c r="A45" s="168"/>
      <c r="B45" s="168"/>
      <c r="C45" s="109"/>
      <c r="E45" s="219"/>
      <c r="F45" s="219"/>
      <c r="G45" s="232"/>
      <c r="H45" s="58"/>
      <c r="I45" s="58"/>
      <c r="J45" s="220"/>
      <c r="K45" s="150"/>
    </row>
    <row r="46" spans="1:12" s="230" customFormat="1" ht="15" customHeight="1">
      <c r="A46" s="109" t="s">
        <v>159</v>
      </c>
      <c r="B46" s="109" t="s">
        <v>79</v>
      </c>
      <c r="C46" s="109" t="s">
        <v>0</v>
      </c>
      <c r="D46" s="306">
        <v>22</v>
      </c>
      <c r="E46" s="219">
        <v>0.20137103401851</v>
      </c>
      <c r="F46" s="219">
        <v>0.14127065899999999</v>
      </c>
      <c r="G46" s="232">
        <v>1.2230784913730399</v>
      </c>
      <c r="H46" s="58">
        <v>0.927261687</v>
      </c>
      <c r="I46" s="58">
        <v>1.6132673399999999</v>
      </c>
      <c r="J46" s="220">
        <v>0.17</v>
      </c>
      <c r="K46" s="220"/>
      <c r="L46" s="118"/>
    </row>
    <row r="47" spans="1:12" s="230" customFormat="1" ht="15" customHeight="1">
      <c r="A47" s="118"/>
      <c r="B47" s="109"/>
      <c r="C47" s="109" t="s">
        <v>1</v>
      </c>
      <c r="D47" s="306">
        <v>27</v>
      </c>
      <c r="E47" s="219">
        <v>5.5176291991119501E-2</v>
      </c>
      <c r="F47" s="219">
        <v>3.4563139E-2</v>
      </c>
      <c r="G47" s="232">
        <v>1.05672689074316</v>
      </c>
      <c r="H47" s="58">
        <v>0.98751118000000004</v>
      </c>
      <c r="I47" s="58">
        <v>1.130794005</v>
      </c>
      <c r="J47" s="220">
        <v>0.11</v>
      </c>
      <c r="K47" s="220"/>
    </row>
    <row r="48" spans="1:12" s="64" customFormat="1" ht="15" customHeight="1">
      <c r="A48" s="231"/>
      <c r="B48" s="104"/>
      <c r="C48" s="104" t="s">
        <v>2</v>
      </c>
      <c r="D48" s="306">
        <v>27</v>
      </c>
      <c r="E48" s="219">
        <v>3.8916543432120899E-2</v>
      </c>
      <c r="F48" s="219">
        <v>2.9629409999999998E-2</v>
      </c>
      <c r="G48" s="232">
        <v>1.0396837115951101</v>
      </c>
      <c r="H48" s="58">
        <v>0.98102523100000005</v>
      </c>
      <c r="I48" s="58">
        <v>1.1018495610000001</v>
      </c>
      <c r="J48" s="233">
        <v>0.19</v>
      </c>
      <c r="K48" s="220">
        <v>0.36272727300000002</v>
      </c>
    </row>
    <row r="49" spans="1:11" s="230" customFormat="1" ht="15" customHeight="1">
      <c r="A49" s="118"/>
      <c r="B49" s="109"/>
      <c r="C49" s="109" t="s">
        <v>3</v>
      </c>
      <c r="D49" s="306">
        <v>27</v>
      </c>
      <c r="E49" s="219">
        <v>3.0793831136643701E-2</v>
      </c>
      <c r="F49" s="219">
        <v>7.9178134999999997E-2</v>
      </c>
      <c r="G49" s="232">
        <v>1.0312728656130701</v>
      </c>
      <c r="H49" s="58">
        <v>0.88303069700000003</v>
      </c>
      <c r="I49" s="58">
        <v>1.2044017570000001</v>
      </c>
      <c r="J49" s="220">
        <v>0.7</v>
      </c>
      <c r="K49" s="220"/>
    </row>
    <row r="50" spans="1:11" s="230" customFormat="1" ht="15" customHeight="1">
      <c r="A50" s="118"/>
      <c r="B50" s="109"/>
      <c r="C50" s="109" t="s">
        <v>4</v>
      </c>
      <c r="D50" s="306">
        <v>27</v>
      </c>
      <c r="E50" s="219">
        <v>7.37711159771611E-2</v>
      </c>
      <c r="F50" s="219">
        <v>6.7313148000000003E-2</v>
      </c>
      <c r="G50" s="232">
        <v>1.0765603698264301</v>
      </c>
      <c r="H50" s="58">
        <v>0.94349647199999997</v>
      </c>
      <c r="I50" s="58">
        <v>1.228390635</v>
      </c>
      <c r="J50" s="220">
        <v>0.28999999999999998</v>
      </c>
      <c r="K50" s="220"/>
    </row>
    <row r="51" spans="1:11" s="118" customFormat="1" ht="15" customHeight="1">
      <c r="A51" s="168"/>
      <c r="B51" s="168"/>
      <c r="C51" s="109"/>
      <c r="E51" s="219"/>
      <c r="F51" s="219"/>
      <c r="G51" s="232"/>
      <c r="H51" s="58"/>
      <c r="I51" s="58"/>
      <c r="J51" s="220"/>
      <c r="K51" s="150"/>
    </row>
    <row r="52" spans="1:11" s="230" customFormat="1" ht="15" customHeight="1">
      <c r="A52" s="109" t="s">
        <v>159</v>
      </c>
      <c r="B52" s="109" t="s">
        <v>73</v>
      </c>
      <c r="C52" s="109" t="s">
        <v>82</v>
      </c>
      <c r="D52" s="306">
        <v>27</v>
      </c>
      <c r="E52" s="219">
        <v>3.5189212847952699E-6</v>
      </c>
      <c r="F52" s="219">
        <v>2.8707329999999999E-3</v>
      </c>
      <c r="G52" s="232">
        <v>1.0000035189274801</v>
      </c>
      <c r="H52" s="58">
        <v>0.99439266199999998</v>
      </c>
      <c r="I52" s="58">
        <v>1.005646035</v>
      </c>
      <c r="J52" s="220">
        <v>1</v>
      </c>
      <c r="K52" s="220"/>
    </row>
    <row r="53" spans="1:11" s="230" customFormat="1" ht="15" customHeight="1">
      <c r="A53" s="118"/>
      <c r="B53" s="109"/>
      <c r="C53" s="109" t="s">
        <v>1</v>
      </c>
      <c r="D53" s="306">
        <v>23</v>
      </c>
      <c r="E53" s="219">
        <v>-1.0418967624776399E-3</v>
      </c>
      <c r="F53" s="219">
        <v>9.7205499999999999E-4</v>
      </c>
      <c r="G53" s="232">
        <v>0.99895864582349803</v>
      </c>
      <c r="H53" s="58">
        <v>0.99705721300000005</v>
      </c>
      <c r="I53" s="58">
        <v>1.000863705</v>
      </c>
      <c r="J53" s="220">
        <v>0.28000000000000003</v>
      </c>
      <c r="K53" s="220"/>
    </row>
    <row r="54" spans="1:11" s="64" customFormat="1" ht="15" customHeight="1">
      <c r="A54" s="231"/>
      <c r="B54" s="104"/>
      <c r="C54" s="104" t="s">
        <v>2</v>
      </c>
      <c r="D54" s="306">
        <v>23</v>
      </c>
      <c r="E54" s="219">
        <v>-5.9978706446644603E-4</v>
      </c>
      <c r="F54" s="219">
        <v>7.0230599999999998E-4</v>
      </c>
      <c r="G54" s="232">
        <v>0.99940039277183901</v>
      </c>
      <c r="H54" s="58">
        <v>0.99802564500000002</v>
      </c>
      <c r="I54" s="58">
        <v>1.000777034</v>
      </c>
      <c r="J54" s="220">
        <v>0.39</v>
      </c>
      <c r="K54" s="220">
        <v>0.54600000000000004</v>
      </c>
    </row>
    <row r="55" spans="1:11" s="230" customFormat="1" ht="15" customHeight="1">
      <c r="A55" s="118"/>
      <c r="B55" s="109"/>
      <c r="C55" s="109" t="s">
        <v>3</v>
      </c>
      <c r="D55" s="306">
        <v>23</v>
      </c>
      <c r="E55" s="219">
        <v>-1.36470648542016E-3</v>
      </c>
      <c r="F55" s="219">
        <v>1.9107880000000001E-3</v>
      </c>
      <c r="G55" s="232">
        <v>0.99863622430301002</v>
      </c>
      <c r="H55" s="58">
        <v>0.99490318200000005</v>
      </c>
      <c r="I55" s="58">
        <v>1.002383273</v>
      </c>
      <c r="J55" s="220">
        <v>0.48</v>
      </c>
      <c r="K55" s="220"/>
    </row>
    <row r="56" spans="1:11" s="230" customFormat="1" ht="15" customHeight="1">
      <c r="A56" s="118"/>
      <c r="B56" s="109"/>
      <c r="C56" s="109" t="s">
        <v>4</v>
      </c>
      <c r="D56" s="306">
        <v>23</v>
      </c>
      <c r="E56" s="219">
        <v>-1.5754649073072299E-3</v>
      </c>
      <c r="F56" s="219">
        <v>1.7084089999999999E-3</v>
      </c>
      <c r="G56" s="232">
        <v>0.99842577548604605</v>
      </c>
      <c r="H56" s="58">
        <v>0.99508815500000003</v>
      </c>
      <c r="I56" s="58">
        <v>1.0017745899999999</v>
      </c>
      <c r="J56" s="220">
        <v>0.36</v>
      </c>
      <c r="K56" s="220"/>
    </row>
    <row r="57" spans="1:11" s="118" customFormat="1" ht="15" customHeight="1">
      <c r="A57" s="168"/>
      <c r="B57" s="168"/>
      <c r="C57" s="109"/>
      <c r="E57" s="219"/>
      <c r="F57" s="219"/>
      <c r="G57" s="232"/>
      <c r="H57" s="58"/>
      <c r="I57" s="58"/>
      <c r="J57" s="220"/>
      <c r="K57" s="150"/>
    </row>
    <row r="58" spans="1:11" s="230" customFormat="1" ht="15" customHeight="1">
      <c r="A58" s="109" t="s">
        <v>159</v>
      </c>
      <c r="B58" s="109" t="s">
        <v>85</v>
      </c>
      <c r="C58" s="109" t="s">
        <v>82</v>
      </c>
      <c r="D58" s="306">
        <v>25</v>
      </c>
      <c r="E58" s="219">
        <v>-1.5680332802713199</v>
      </c>
      <c r="F58" s="219">
        <v>1.823144375</v>
      </c>
      <c r="G58" s="232">
        <v>0.20845475154350199</v>
      </c>
      <c r="H58" s="58">
        <v>5.8495170000000003E-3</v>
      </c>
      <c r="I58" s="58">
        <v>7.4285426430000001</v>
      </c>
      <c r="J58" s="220">
        <v>0.4</v>
      </c>
      <c r="K58" s="220"/>
    </row>
    <row r="59" spans="1:11" s="230" customFormat="1" ht="15" customHeight="1">
      <c r="A59" s="118"/>
      <c r="B59" s="109"/>
      <c r="C59" s="109" t="s">
        <v>1</v>
      </c>
      <c r="D59" s="306">
        <v>22</v>
      </c>
      <c r="E59" s="219">
        <v>0.667332692359627</v>
      </c>
      <c r="F59" s="219">
        <v>0.31754474700000002</v>
      </c>
      <c r="G59" s="232">
        <v>1.9490317140628799</v>
      </c>
      <c r="H59" s="58">
        <v>1.045970318</v>
      </c>
      <c r="I59" s="58">
        <v>3.631770956</v>
      </c>
      <c r="J59" s="220">
        <v>3.5999999999999997E-2</v>
      </c>
      <c r="K59" s="220"/>
    </row>
    <row r="60" spans="1:11" s="64" customFormat="1" ht="15" customHeight="1">
      <c r="A60" s="231"/>
      <c r="B60" s="104"/>
      <c r="C60" s="104" t="s">
        <v>2</v>
      </c>
      <c r="D60" s="306">
        <v>22</v>
      </c>
      <c r="E60" s="219">
        <v>-5.2174885528459503E-2</v>
      </c>
      <c r="F60" s="219">
        <v>0.44388649200000002</v>
      </c>
      <c r="G60" s="232">
        <v>0.94916285747907103</v>
      </c>
      <c r="H60" s="58">
        <v>0.39764628099999999</v>
      </c>
      <c r="I60" s="58">
        <v>2.2656068299999998</v>
      </c>
      <c r="J60" s="220">
        <v>0.91</v>
      </c>
      <c r="K60" s="220">
        <v>0.95</v>
      </c>
    </row>
    <row r="61" spans="1:11" s="230" customFormat="1" ht="15" customHeight="1">
      <c r="A61" s="118"/>
      <c r="B61" s="109"/>
      <c r="C61" s="109" t="s">
        <v>3</v>
      </c>
      <c r="D61" s="306">
        <v>22</v>
      </c>
      <c r="E61" s="219">
        <v>0.51117460500981005</v>
      </c>
      <c r="F61" s="219">
        <v>0.684483536</v>
      </c>
      <c r="G61" s="232">
        <v>1.6672484035747599</v>
      </c>
      <c r="H61" s="58">
        <v>0.43586918099999999</v>
      </c>
      <c r="I61" s="58">
        <v>6.3774117620000004</v>
      </c>
      <c r="J61" s="220">
        <v>0.46</v>
      </c>
      <c r="K61" s="220"/>
    </row>
    <row r="62" spans="1:11" s="230" customFormat="1" ht="15" customHeight="1">
      <c r="A62" s="118"/>
      <c r="B62" s="109"/>
      <c r="C62" s="109" t="s">
        <v>4</v>
      </c>
      <c r="D62" s="306">
        <v>22</v>
      </c>
      <c r="E62" s="219">
        <v>0.53786786064828296</v>
      </c>
      <c r="F62" s="219">
        <v>0.44344391100000002</v>
      </c>
      <c r="G62" s="232">
        <v>1.71235199415474</v>
      </c>
      <c r="H62" s="58">
        <v>0.71800251599999998</v>
      </c>
      <c r="I62" s="58">
        <v>4.0837591590000004</v>
      </c>
      <c r="J62" s="220">
        <v>0.24</v>
      </c>
      <c r="K62" s="220"/>
    </row>
    <row r="63" spans="1:11" s="118" customFormat="1" ht="15" customHeight="1">
      <c r="A63" s="168"/>
      <c r="B63" s="168"/>
      <c r="C63" s="109"/>
      <c r="E63" s="219"/>
      <c r="F63" s="219"/>
      <c r="G63" s="232"/>
      <c r="H63" s="58"/>
      <c r="I63" s="58"/>
      <c r="J63" s="220"/>
      <c r="K63" s="150"/>
    </row>
    <row r="64" spans="1:11" s="230" customFormat="1" ht="15" customHeight="1">
      <c r="A64" s="109" t="s">
        <v>159</v>
      </c>
      <c r="B64" s="109" t="s">
        <v>86</v>
      </c>
      <c r="C64" s="109" t="s">
        <v>82</v>
      </c>
      <c r="D64" s="306">
        <v>27</v>
      </c>
      <c r="E64" s="219">
        <v>2.15407952329917E-2</v>
      </c>
      <c r="F64" s="219">
        <v>0.20268245300000001</v>
      </c>
      <c r="G64" s="232">
        <v>1.0217744730148399</v>
      </c>
      <c r="H64" s="58">
        <v>0.68679679800000004</v>
      </c>
      <c r="I64" s="58">
        <v>1.52013387</v>
      </c>
      <c r="J64" s="220">
        <v>0.92</v>
      </c>
      <c r="K64" s="220"/>
    </row>
    <row r="65" spans="1:11" s="230" customFormat="1" ht="15" customHeight="1">
      <c r="A65" s="118"/>
      <c r="B65" s="109"/>
      <c r="C65" s="109" t="s">
        <v>1</v>
      </c>
      <c r="D65" s="306">
        <v>21</v>
      </c>
      <c r="E65" s="219">
        <v>1.25645870076909E-2</v>
      </c>
      <c r="F65" s="219">
        <v>5.5374920000000001E-2</v>
      </c>
      <c r="G65" s="232">
        <v>1.01264385306489</v>
      </c>
      <c r="H65" s="58">
        <v>0.908491037</v>
      </c>
      <c r="I65" s="58">
        <v>1.128737138</v>
      </c>
      <c r="J65" s="220">
        <v>0.82</v>
      </c>
      <c r="K65" s="220"/>
    </row>
    <row r="66" spans="1:11" s="64" customFormat="1" ht="15" customHeight="1">
      <c r="A66" s="231"/>
      <c r="B66" s="104"/>
      <c r="C66" s="104" t="s">
        <v>2</v>
      </c>
      <c r="D66" s="306">
        <v>21</v>
      </c>
      <c r="E66" s="219">
        <v>4.3286050022845003E-2</v>
      </c>
      <c r="F66" s="219">
        <v>4.7986748000000003E-2</v>
      </c>
      <c r="G66" s="232">
        <v>1.04423655602326</v>
      </c>
      <c r="H66" s="58">
        <v>0.950499184</v>
      </c>
      <c r="I66" s="58">
        <v>1.1472182230000001</v>
      </c>
      <c r="J66" s="220">
        <v>0.37</v>
      </c>
      <c r="K66" s="220">
        <v>0.54600000000000004</v>
      </c>
    </row>
    <row r="67" spans="1:11" s="230" customFormat="1" ht="15" customHeight="1">
      <c r="A67" s="118"/>
      <c r="B67" s="109"/>
      <c r="C67" s="109" t="s">
        <v>3</v>
      </c>
      <c r="D67" s="306">
        <v>21</v>
      </c>
      <c r="E67" s="219">
        <v>-9.3490840015314491E-3</v>
      </c>
      <c r="F67" s="219">
        <v>0.127336851</v>
      </c>
      <c r="G67" s="232">
        <v>0.99069448280866901</v>
      </c>
      <c r="H67" s="58">
        <v>0.77187758399999995</v>
      </c>
      <c r="I67" s="58">
        <v>1.2715430249999999</v>
      </c>
      <c r="J67" s="220">
        <v>0.94</v>
      </c>
      <c r="K67" s="220"/>
    </row>
    <row r="68" spans="1:11" s="230" customFormat="1" ht="15" customHeight="1">
      <c r="A68" s="118"/>
      <c r="B68" s="109"/>
      <c r="C68" s="109" t="s">
        <v>4</v>
      </c>
      <c r="D68" s="306">
        <v>21</v>
      </c>
      <c r="E68" s="219">
        <v>6.4733481858798604E-3</v>
      </c>
      <c r="F68" s="219">
        <v>0.130556333</v>
      </c>
      <c r="G68" s="232">
        <v>1.0064943455876301</v>
      </c>
      <c r="H68" s="58">
        <v>0.77925490600000002</v>
      </c>
      <c r="I68" s="58">
        <v>1.299999345</v>
      </c>
      <c r="J68" s="220">
        <v>0.96</v>
      </c>
      <c r="K68" s="220"/>
    </row>
    <row r="69" spans="1:11" s="118" customFormat="1" ht="15" customHeight="1">
      <c r="A69" s="168"/>
      <c r="B69" s="168"/>
      <c r="C69" s="109"/>
      <c r="E69" s="219"/>
      <c r="F69" s="219"/>
      <c r="G69" s="232"/>
      <c r="H69" s="58"/>
      <c r="I69" s="58"/>
      <c r="J69" s="220"/>
      <c r="K69" s="150"/>
    </row>
    <row r="70" spans="1:11" s="230" customFormat="1" ht="15" customHeight="1">
      <c r="A70" s="109" t="s">
        <v>159</v>
      </c>
      <c r="B70" s="109" t="s">
        <v>87</v>
      </c>
      <c r="C70" s="109" t="s">
        <v>82</v>
      </c>
      <c r="D70" s="306">
        <v>25</v>
      </c>
      <c r="E70" s="219">
        <v>-2.0141089587370101E-2</v>
      </c>
      <c r="F70" s="219">
        <v>1.0471553E-2</v>
      </c>
      <c r="G70" s="232">
        <v>0.98006038723598898</v>
      </c>
      <c r="H70" s="58">
        <v>0.96015040600000001</v>
      </c>
      <c r="I70" s="58">
        <v>1.000383228</v>
      </c>
      <c r="J70" s="220">
        <v>7.0000000000000007E-2</v>
      </c>
      <c r="K70" s="220"/>
    </row>
    <row r="71" spans="1:11" s="230" customFormat="1" ht="15" customHeight="1">
      <c r="A71" s="118"/>
      <c r="B71" s="109"/>
      <c r="C71" s="109" t="s">
        <v>1</v>
      </c>
      <c r="D71" s="306">
        <v>26</v>
      </c>
      <c r="E71" s="219">
        <v>-9.7019858224826998E-3</v>
      </c>
      <c r="F71" s="219">
        <v>3.128497E-3</v>
      </c>
      <c r="G71" s="232">
        <v>0.99034492660481699</v>
      </c>
      <c r="H71" s="58">
        <v>0.98429085599999999</v>
      </c>
      <c r="I71" s="58">
        <v>0.99643623400000003</v>
      </c>
      <c r="J71" s="220">
        <v>1.9E-3</v>
      </c>
      <c r="K71" s="220"/>
    </row>
    <row r="72" spans="1:11" s="64" customFormat="1" ht="15" customHeight="1">
      <c r="A72" s="231"/>
      <c r="B72" s="104"/>
      <c r="C72" s="104" t="s">
        <v>2</v>
      </c>
      <c r="D72" s="306">
        <v>26</v>
      </c>
      <c r="E72" s="219">
        <v>-9.9111528665573496E-3</v>
      </c>
      <c r="F72" s="219">
        <v>2.411603E-3</v>
      </c>
      <c r="G72" s="232">
        <v>0.99013780074661195</v>
      </c>
      <c r="H72" s="58">
        <v>0.98546871800000002</v>
      </c>
      <c r="I72" s="58">
        <v>0.99482900500000004</v>
      </c>
      <c r="J72" s="220">
        <v>4.0000000000000003E-5</v>
      </c>
      <c r="K72" s="208">
        <v>8.4000000000000003E-4</v>
      </c>
    </row>
    <row r="73" spans="1:11" s="230" customFormat="1" ht="15" customHeight="1">
      <c r="A73" s="118"/>
      <c r="B73" s="109"/>
      <c r="C73" s="109" t="s">
        <v>3</v>
      </c>
      <c r="D73" s="306">
        <v>26</v>
      </c>
      <c r="E73" s="219">
        <v>-9.5609901582688495E-3</v>
      </c>
      <c r="F73" s="219">
        <v>7.5834149999999996E-3</v>
      </c>
      <c r="G73" s="232">
        <v>0.99048457078992602</v>
      </c>
      <c r="H73" s="58">
        <v>0.97587138100000004</v>
      </c>
      <c r="I73" s="58">
        <v>1.005316586</v>
      </c>
      <c r="J73" s="220">
        <v>0.22</v>
      </c>
      <c r="K73" s="220"/>
    </row>
    <row r="74" spans="1:11" s="230" customFormat="1" ht="15" customHeight="1">
      <c r="A74" s="118"/>
      <c r="B74" s="109"/>
      <c r="C74" s="109" t="s">
        <v>4</v>
      </c>
      <c r="D74" s="306">
        <v>26</v>
      </c>
      <c r="E74" s="219">
        <v>-3.1041572169134301E-3</v>
      </c>
      <c r="F74" s="219">
        <v>8.2563180000000003E-3</v>
      </c>
      <c r="G74" s="232">
        <v>0.99690065569779795</v>
      </c>
      <c r="H74" s="58">
        <v>0.98089825600000002</v>
      </c>
      <c r="I74" s="58">
        <v>1.013164119</v>
      </c>
      <c r="J74" s="220">
        <v>0.71</v>
      </c>
      <c r="K74" s="220"/>
    </row>
    <row r="75" spans="1:11" s="118" customFormat="1" ht="15" customHeight="1">
      <c r="A75" s="168"/>
      <c r="B75" s="168"/>
      <c r="C75" s="109"/>
      <c r="E75" s="219"/>
      <c r="F75" s="219"/>
      <c r="G75" s="232"/>
      <c r="H75" s="58"/>
      <c r="I75" s="58"/>
      <c r="J75" s="220"/>
      <c r="K75" s="150"/>
    </row>
    <row r="76" spans="1:11" s="230" customFormat="1" ht="15" customHeight="1">
      <c r="A76" s="109" t="s">
        <v>159</v>
      </c>
      <c r="B76" s="109" t="s">
        <v>88</v>
      </c>
      <c r="C76" s="109" t="s">
        <v>82</v>
      </c>
      <c r="D76" s="306">
        <v>23</v>
      </c>
      <c r="E76" s="219">
        <v>0.16831593428033001</v>
      </c>
      <c r="F76" s="219">
        <v>6.2022412999999998E-2</v>
      </c>
      <c r="G76" s="232">
        <v>1.18331039991789</v>
      </c>
      <c r="H76" s="58">
        <v>1.0478621109999999</v>
      </c>
      <c r="I76" s="58">
        <v>1.336266945</v>
      </c>
      <c r="J76" s="220">
        <v>1.2999999999999999E-2</v>
      </c>
      <c r="K76" s="220"/>
    </row>
    <row r="77" spans="1:11" s="230" customFormat="1" ht="15" customHeight="1">
      <c r="A77" s="118"/>
      <c r="B77" s="109"/>
      <c r="C77" s="109" t="s">
        <v>1</v>
      </c>
      <c r="D77" s="306">
        <v>25</v>
      </c>
      <c r="E77" s="219">
        <v>3.3599274082001897E-2</v>
      </c>
      <c r="F77" s="219">
        <v>1.3236065999999999E-2</v>
      </c>
      <c r="G77" s="232">
        <v>1.0341701049181999</v>
      </c>
      <c r="H77" s="58">
        <v>1.0076859709999999</v>
      </c>
      <c r="I77" s="58">
        <v>1.061350298</v>
      </c>
      <c r="J77" s="220">
        <v>1.0999999999999999E-2</v>
      </c>
      <c r="K77" s="220"/>
    </row>
    <row r="78" spans="1:11" s="64" customFormat="1" ht="15" customHeight="1">
      <c r="A78" s="231"/>
      <c r="B78" s="104"/>
      <c r="C78" s="104" t="s">
        <v>2</v>
      </c>
      <c r="D78" s="306">
        <v>25</v>
      </c>
      <c r="E78" s="219">
        <v>2.6194482915429199E-2</v>
      </c>
      <c r="F78" s="219">
        <v>1.6720629000000001E-2</v>
      </c>
      <c r="G78" s="232">
        <v>1.0265405736645401</v>
      </c>
      <c r="H78" s="58">
        <v>0.99344363700000005</v>
      </c>
      <c r="I78" s="58">
        <v>1.060740147</v>
      </c>
      <c r="J78" s="220">
        <v>0.12</v>
      </c>
      <c r="K78" s="220">
        <v>0.252</v>
      </c>
    </row>
    <row r="79" spans="1:11" s="230" customFormat="1" ht="15" customHeight="1">
      <c r="A79" s="118"/>
      <c r="B79" s="109"/>
      <c r="C79" s="109" t="s">
        <v>3</v>
      </c>
      <c r="D79" s="306">
        <v>25</v>
      </c>
      <c r="E79" s="219">
        <v>3.4650228457172402E-2</v>
      </c>
      <c r="F79" s="219">
        <v>2.5782465000000001E-2</v>
      </c>
      <c r="G79" s="232">
        <v>1.03525754183783</v>
      </c>
      <c r="H79" s="58">
        <v>0.984242073</v>
      </c>
      <c r="I79" s="58">
        <v>1.0889172570000001</v>
      </c>
      <c r="J79" s="220">
        <v>0.19</v>
      </c>
      <c r="K79" s="220"/>
    </row>
    <row r="80" spans="1:11" s="230" customFormat="1" ht="15" customHeight="1">
      <c r="A80" s="118"/>
      <c r="B80" s="109"/>
      <c r="C80" s="109" t="s">
        <v>4</v>
      </c>
      <c r="D80" s="306">
        <v>25</v>
      </c>
      <c r="E80" s="219">
        <v>3.0259679791783602E-2</v>
      </c>
      <c r="F80" s="219">
        <v>2.2003215999999999E-2</v>
      </c>
      <c r="G80" s="232">
        <v>1.03072215691897</v>
      </c>
      <c r="H80" s="58">
        <v>0.98721579800000003</v>
      </c>
      <c r="I80" s="58">
        <v>1.07614583</v>
      </c>
      <c r="J80" s="220">
        <v>0.18</v>
      </c>
      <c r="K80" s="220"/>
    </row>
    <row r="81" spans="1:12" s="118" customFormat="1" ht="15" customHeight="1">
      <c r="A81" s="168"/>
      <c r="B81" s="168"/>
      <c r="C81" s="109"/>
      <c r="E81" s="219"/>
      <c r="F81" s="219"/>
      <c r="G81" s="232"/>
      <c r="H81" s="58"/>
      <c r="I81" s="58"/>
      <c r="J81" s="220"/>
      <c r="K81" s="150"/>
      <c r="L81" s="230"/>
    </row>
    <row r="82" spans="1:12" s="109" customFormat="1" ht="15" customHeight="1">
      <c r="A82" s="109" t="s">
        <v>159</v>
      </c>
      <c r="B82" s="109" t="s">
        <v>78</v>
      </c>
      <c r="C82" s="109" t="s">
        <v>82</v>
      </c>
      <c r="D82" s="302">
        <v>27</v>
      </c>
      <c r="E82" s="219">
        <v>-0.130318098066947</v>
      </c>
      <c r="F82" s="219">
        <v>0.10014524299999999</v>
      </c>
      <c r="G82" s="232">
        <v>0.877816154882329</v>
      </c>
      <c r="H82" s="58">
        <v>0.72137023300000003</v>
      </c>
      <c r="I82" s="58">
        <v>1.0681910160000001</v>
      </c>
      <c r="J82" s="220">
        <v>0.21</v>
      </c>
      <c r="K82" s="220"/>
    </row>
    <row r="83" spans="1:12" s="109" customFormat="1" ht="15" customHeight="1">
      <c r="A83" s="72"/>
      <c r="C83" s="109" t="s">
        <v>1</v>
      </c>
      <c r="D83" s="302">
        <v>26</v>
      </c>
      <c r="E83" s="219">
        <v>-5.07343971894497E-2</v>
      </c>
      <c r="F83" s="219">
        <v>3.0683680000000001E-2</v>
      </c>
      <c r="G83" s="232">
        <v>0.95053110073972902</v>
      </c>
      <c r="H83" s="58">
        <v>0.89505115099999999</v>
      </c>
      <c r="I83" s="58">
        <v>1.0094499880000001</v>
      </c>
      <c r="J83" s="220">
        <v>0.1</v>
      </c>
      <c r="K83" s="220"/>
    </row>
    <row r="84" spans="1:12" s="104" customFormat="1" ht="15" customHeight="1">
      <c r="A84" s="36"/>
      <c r="C84" s="104" t="s">
        <v>2</v>
      </c>
      <c r="D84" s="302">
        <v>26</v>
      </c>
      <c r="E84" s="219">
        <v>-4.4124164723877798E-2</v>
      </c>
      <c r="F84" s="219">
        <v>2.4312065000000001E-2</v>
      </c>
      <c r="G84" s="232">
        <v>0.95683514492546995</v>
      </c>
      <c r="H84" s="58">
        <v>0.91230965500000005</v>
      </c>
      <c r="I84" s="58">
        <v>1.0035337120000001</v>
      </c>
      <c r="J84" s="220">
        <v>7.0000000000000007E-2</v>
      </c>
      <c r="K84" s="220">
        <v>0.18375</v>
      </c>
      <c r="L84" s="109"/>
    </row>
    <row r="85" spans="1:12" s="109" customFormat="1" ht="15" customHeight="1">
      <c r="A85" s="72"/>
      <c r="C85" s="109" t="s">
        <v>3</v>
      </c>
      <c r="D85" s="302">
        <v>26</v>
      </c>
      <c r="E85" s="219">
        <v>5.9046265277911403E-2</v>
      </c>
      <c r="F85" s="219">
        <v>7.5893680000000005E-2</v>
      </c>
      <c r="G85" s="232">
        <v>1.0608243189367701</v>
      </c>
      <c r="H85" s="58">
        <v>0.91420051800000002</v>
      </c>
      <c r="I85" s="58">
        <v>1.2309643379999999</v>
      </c>
      <c r="J85" s="220">
        <v>0.44</v>
      </c>
      <c r="K85" s="220"/>
    </row>
    <row r="86" spans="1:12" s="109" customFormat="1" ht="15" customHeight="1">
      <c r="A86" s="72"/>
      <c r="C86" s="109" t="s">
        <v>4</v>
      </c>
      <c r="D86" s="302">
        <v>26</v>
      </c>
      <c r="E86" s="219">
        <v>-0.10731357130048801</v>
      </c>
      <c r="F86" s="219">
        <v>7.1315147999999995E-2</v>
      </c>
      <c r="G86" s="232">
        <v>0.89824396529653605</v>
      </c>
      <c r="H86" s="58">
        <v>0.78106940800000002</v>
      </c>
      <c r="I86" s="58">
        <v>1.0329968279999999</v>
      </c>
      <c r="J86" s="220">
        <v>0.14000000000000001</v>
      </c>
      <c r="K86" s="220"/>
    </row>
    <row r="87" spans="1:12" s="72" customFormat="1" ht="15" customHeight="1">
      <c r="A87" s="191"/>
      <c r="B87" s="191"/>
      <c r="C87" s="109"/>
      <c r="E87" s="219"/>
      <c r="F87" s="219"/>
      <c r="G87" s="232"/>
      <c r="H87" s="58"/>
      <c r="I87" s="58"/>
      <c r="J87" s="220"/>
      <c r="K87" s="150"/>
      <c r="L87" s="109"/>
    </row>
    <row r="88" spans="1:12" s="109" customFormat="1" ht="15" customHeight="1">
      <c r="A88" s="109" t="s">
        <v>206</v>
      </c>
      <c r="B88" s="109" t="s">
        <v>89</v>
      </c>
      <c r="C88" s="109" t="s">
        <v>82</v>
      </c>
      <c r="D88" s="302">
        <v>25</v>
      </c>
      <c r="E88" s="219">
        <v>-0.20011728587990399</v>
      </c>
      <c r="F88" s="219">
        <v>9.4157859999999996E-2</v>
      </c>
      <c r="G88" s="232">
        <v>0.81863473315220403</v>
      </c>
      <c r="H88" s="58">
        <v>0.680677474</v>
      </c>
      <c r="I88" s="58">
        <v>0.98455267300000004</v>
      </c>
      <c r="J88" s="220">
        <v>4.4999999999999998E-2</v>
      </c>
      <c r="K88" s="220"/>
    </row>
    <row r="89" spans="1:12" s="109" customFormat="1" ht="15" customHeight="1">
      <c r="A89" s="72"/>
      <c r="C89" s="109" t="s">
        <v>1</v>
      </c>
      <c r="D89" s="302">
        <v>25</v>
      </c>
      <c r="E89" s="219">
        <v>-1.4637462556583099E-2</v>
      </c>
      <c r="F89" s="219">
        <v>1.9526155999999999E-2</v>
      </c>
      <c r="G89" s="232">
        <v>0.98546914431325505</v>
      </c>
      <c r="H89" s="58">
        <v>0.94846657700000003</v>
      </c>
      <c r="I89" s="58">
        <v>1.0239152949999999</v>
      </c>
      <c r="J89" s="220">
        <v>0.45</v>
      </c>
      <c r="K89" s="220"/>
    </row>
    <row r="90" spans="1:12" s="104" customFormat="1" ht="15" customHeight="1">
      <c r="A90" s="36"/>
      <c r="C90" s="104" t="s">
        <v>2</v>
      </c>
      <c r="D90" s="302">
        <v>25</v>
      </c>
      <c r="E90" s="219">
        <v>-2.1925827698340599E-2</v>
      </c>
      <c r="F90" s="219">
        <v>2.5082007E-2</v>
      </c>
      <c r="G90" s="232">
        <v>0.97831279607199495</v>
      </c>
      <c r="H90" s="58">
        <v>0.93138126700000001</v>
      </c>
      <c r="I90" s="58">
        <v>1.027609166</v>
      </c>
      <c r="J90" s="220">
        <v>0.38</v>
      </c>
      <c r="K90" s="220">
        <v>0.54600000000000004</v>
      </c>
      <c r="L90" s="109"/>
    </row>
    <row r="91" spans="1:12" s="109" customFormat="1" ht="15" customHeight="1">
      <c r="A91" s="72"/>
      <c r="C91" s="109" t="s">
        <v>3</v>
      </c>
      <c r="D91" s="302">
        <v>25</v>
      </c>
      <c r="E91" s="219">
        <v>-2.4567335556122099E-2</v>
      </c>
      <c r="F91" s="219">
        <v>4.6614943999999998E-2</v>
      </c>
      <c r="G91" s="232">
        <v>0.97573198525048299</v>
      </c>
      <c r="H91" s="58">
        <v>0.89053521999999996</v>
      </c>
      <c r="I91" s="58">
        <v>1.069079455</v>
      </c>
      <c r="J91" s="220">
        <v>0.6</v>
      </c>
      <c r="K91" s="220"/>
    </row>
    <row r="92" spans="1:12" s="109" customFormat="1" ht="15" customHeight="1">
      <c r="A92" s="72"/>
      <c r="C92" s="109" t="s">
        <v>4</v>
      </c>
      <c r="D92" s="302">
        <v>25</v>
      </c>
      <c r="E92" s="219">
        <v>-2.4567335556122099E-2</v>
      </c>
      <c r="F92" s="219">
        <v>4.4095086999999998E-2</v>
      </c>
      <c r="G92" s="232">
        <v>0.97573198525048299</v>
      </c>
      <c r="H92" s="58">
        <v>0.89494438099999996</v>
      </c>
      <c r="I92" s="58">
        <v>1.0638123740000001</v>
      </c>
      <c r="J92" s="220">
        <v>0.57999999999999996</v>
      </c>
      <c r="K92" s="220"/>
    </row>
    <row r="93" spans="1:12" s="72" customFormat="1" ht="15" customHeight="1">
      <c r="A93" s="191"/>
      <c r="B93" s="191"/>
      <c r="C93" s="109"/>
      <c r="E93" s="219"/>
      <c r="F93" s="219"/>
      <c r="G93" s="232"/>
      <c r="H93" s="58"/>
      <c r="I93" s="58"/>
      <c r="J93" s="220"/>
      <c r="K93" s="150"/>
      <c r="L93" s="109"/>
    </row>
    <row r="94" spans="1:12" s="109" customFormat="1" ht="15" customHeight="1">
      <c r="A94" s="109" t="s">
        <v>159</v>
      </c>
      <c r="B94" s="109" t="s">
        <v>90</v>
      </c>
      <c r="C94" s="109" t="s">
        <v>82</v>
      </c>
      <c r="D94" s="302">
        <v>27</v>
      </c>
      <c r="E94" s="219">
        <v>-5.5899203375515301E-2</v>
      </c>
      <c r="F94" s="219">
        <v>7.2751961000000004E-2</v>
      </c>
      <c r="G94" s="232">
        <v>0.94563444784709305</v>
      </c>
      <c r="H94" s="58">
        <v>0.81996547200000003</v>
      </c>
      <c r="I94" s="58">
        <v>1.090563615</v>
      </c>
      <c r="J94" s="220">
        <v>0.45</v>
      </c>
      <c r="K94" s="220"/>
    </row>
    <row r="95" spans="1:12" s="109" customFormat="1" ht="15" customHeight="1">
      <c r="A95" s="72"/>
      <c r="C95" s="109" t="s">
        <v>1</v>
      </c>
      <c r="D95" s="302">
        <v>23</v>
      </c>
      <c r="E95" s="219">
        <v>-3.14404267932177E-2</v>
      </c>
      <c r="F95" s="219">
        <v>1.7514410000000001E-2</v>
      </c>
      <c r="G95" s="232">
        <v>0.96904868407185096</v>
      </c>
      <c r="H95" s="58">
        <v>0.93634744400000003</v>
      </c>
      <c r="I95" s="58">
        <v>1.002891991</v>
      </c>
      <c r="J95" s="220">
        <v>7.0000000000000007E-2</v>
      </c>
      <c r="K95" s="220"/>
    </row>
    <row r="96" spans="1:12" s="104" customFormat="1" ht="15" customHeight="1">
      <c r="A96" s="36"/>
      <c r="C96" s="104" t="s">
        <v>2</v>
      </c>
      <c r="D96" s="302">
        <v>23</v>
      </c>
      <c r="E96" s="219">
        <v>3.529855959354E-3</v>
      </c>
      <c r="F96" s="219">
        <v>1.7793096000000001E-2</v>
      </c>
      <c r="G96" s="232">
        <v>1.00353609323764</v>
      </c>
      <c r="H96" s="58">
        <v>0.96914153700000005</v>
      </c>
      <c r="I96" s="58">
        <v>1.0391513020000001</v>
      </c>
      <c r="J96" s="220">
        <v>0.84</v>
      </c>
      <c r="K96" s="220">
        <v>0.95</v>
      </c>
      <c r="L96" s="109"/>
    </row>
    <row r="97" spans="1:12" s="109" customFormat="1" ht="15" customHeight="1">
      <c r="A97" s="72"/>
      <c r="C97" s="109" t="s">
        <v>3</v>
      </c>
      <c r="D97" s="302">
        <v>23</v>
      </c>
      <c r="E97" s="219">
        <v>-5.0758950849342302E-2</v>
      </c>
      <c r="F97" s="219">
        <v>3.5478430999999998E-2</v>
      </c>
      <c r="G97" s="232">
        <v>0.95050776200889098</v>
      </c>
      <c r="H97" s="58">
        <v>0.88665734900000004</v>
      </c>
      <c r="I97" s="58">
        <v>1.0189562029999999</v>
      </c>
      <c r="J97" s="220">
        <v>0.16</v>
      </c>
      <c r="K97" s="220"/>
    </row>
    <row r="98" spans="1:12" s="109" customFormat="1" ht="15" customHeight="1">
      <c r="A98" s="72"/>
      <c r="C98" s="109" t="s">
        <v>4</v>
      </c>
      <c r="D98" s="302">
        <v>23</v>
      </c>
      <c r="E98" s="219">
        <v>-5.32293392156057E-2</v>
      </c>
      <c r="F98" s="219">
        <v>3.5652417999999998E-2</v>
      </c>
      <c r="G98" s="232">
        <v>0.94816253669295603</v>
      </c>
      <c r="H98" s="58">
        <v>0.88416809699999999</v>
      </c>
      <c r="I98" s="58">
        <v>1.0167887739999999</v>
      </c>
      <c r="J98" s="220">
        <v>0.15</v>
      </c>
      <c r="K98" s="220"/>
    </row>
    <row r="99" spans="1:12" s="72" customFormat="1" ht="15" customHeight="1">
      <c r="A99" s="191"/>
      <c r="B99" s="191"/>
      <c r="C99" s="109"/>
      <c r="E99" s="219"/>
      <c r="F99" s="219"/>
      <c r="G99" s="232"/>
      <c r="H99" s="58"/>
      <c r="I99" s="58"/>
      <c r="J99" s="220"/>
      <c r="K99" s="150"/>
      <c r="L99" s="109"/>
    </row>
    <row r="100" spans="1:12" s="109" customFormat="1" ht="15" customHeight="1">
      <c r="A100" s="109" t="s">
        <v>159</v>
      </c>
      <c r="B100" s="109" t="s">
        <v>74</v>
      </c>
      <c r="C100" s="109" t="s">
        <v>82</v>
      </c>
      <c r="D100" s="302">
        <v>25</v>
      </c>
      <c r="E100" s="219">
        <v>-1.8427967696883901E-2</v>
      </c>
      <c r="F100" s="219">
        <v>7.2361460000000002E-2</v>
      </c>
      <c r="G100" s="232">
        <v>0.98174078909499796</v>
      </c>
      <c r="H100" s="58">
        <v>0.85192530300000002</v>
      </c>
      <c r="I100" s="58">
        <v>1.131337424</v>
      </c>
      <c r="J100" s="220">
        <v>0.8</v>
      </c>
      <c r="K100" s="220"/>
    </row>
    <row r="101" spans="1:12" s="109" customFormat="1" ht="15" customHeight="1">
      <c r="A101" s="72"/>
      <c r="C101" s="109" t="s">
        <v>1</v>
      </c>
      <c r="D101" s="302">
        <v>27</v>
      </c>
      <c r="E101" s="219">
        <v>-5.0085538680866397E-3</v>
      </c>
      <c r="F101" s="219">
        <v>1.6002734000000001E-2</v>
      </c>
      <c r="G101" s="232">
        <v>0.99500396802359203</v>
      </c>
      <c r="H101" s="58">
        <v>0.96427966899999995</v>
      </c>
      <c r="I101" s="58">
        <v>1.0267072180000001</v>
      </c>
      <c r="J101" s="220">
        <v>0.75</v>
      </c>
      <c r="K101" s="220"/>
    </row>
    <row r="102" spans="1:12" s="104" customFormat="1" ht="15" customHeight="1">
      <c r="A102" s="36"/>
      <c r="C102" s="104" t="s">
        <v>2</v>
      </c>
      <c r="D102" s="302">
        <v>27</v>
      </c>
      <c r="E102" s="219">
        <v>-3.0764008987235102E-2</v>
      </c>
      <c r="F102" s="219">
        <v>1.7749595E-2</v>
      </c>
      <c r="G102" s="232">
        <v>0.96970438759638999</v>
      </c>
      <c r="H102" s="58">
        <v>0.93654920600000002</v>
      </c>
      <c r="I102" s="58">
        <v>1.0040333100000001</v>
      </c>
      <c r="J102" s="220">
        <v>0.08</v>
      </c>
      <c r="K102" s="220">
        <v>0.18666666700000001</v>
      </c>
    </row>
    <row r="103" spans="1:12" s="109" customFormat="1" ht="15" customHeight="1">
      <c r="A103" s="72"/>
      <c r="C103" s="109" t="s">
        <v>3</v>
      </c>
      <c r="D103" s="302">
        <v>27</v>
      </c>
      <c r="E103" s="219">
        <v>-3.0998589446954998E-3</v>
      </c>
      <c r="F103" s="219">
        <v>2.5931229E-2</v>
      </c>
      <c r="G103" s="232">
        <v>0.99690494065739899</v>
      </c>
      <c r="H103" s="58">
        <v>0.94750310100000001</v>
      </c>
      <c r="I103" s="58">
        <v>1.048882541</v>
      </c>
      <c r="J103" s="220">
        <v>0.91</v>
      </c>
      <c r="K103" s="220"/>
    </row>
    <row r="104" spans="1:12" s="109" customFormat="1" ht="15" customHeight="1">
      <c r="A104" s="72"/>
      <c r="C104" s="109" t="s">
        <v>4</v>
      </c>
      <c r="D104" s="302">
        <v>27</v>
      </c>
      <c r="E104" s="219">
        <v>1.2884660376922799E-3</v>
      </c>
      <c r="F104" s="219">
        <v>2.4163935000000001E-2</v>
      </c>
      <c r="G104" s="232">
        <v>1.00128929646668</v>
      </c>
      <c r="H104" s="58">
        <v>0.95497239199999995</v>
      </c>
      <c r="I104" s="58">
        <v>1.049852606</v>
      </c>
      <c r="J104" s="220">
        <v>0.96</v>
      </c>
      <c r="K104" s="220"/>
    </row>
    <row r="105" spans="1:12" s="72" customFormat="1" ht="15" customHeight="1">
      <c r="A105" s="191"/>
      <c r="B105" s="191"/>
      <c r="C105" s="109"/>
      <c r="E105" s="219"/>
      <c r="F105" s="219"/>
      <c r="G105" s="232"/>
      <c r="H105" s="58"/>
      <c r="I105" s="58"/>
      <c r="J105" s="220"/>
      <c r="K105" s="150"/>
    </row>
    <row r="106" spans="1:12" s="109" customFormat="1" ht="15" customHeight="1">
      <c r="A106" s="109" t="s">
        <v>159</v>
      </c>
      <c r="B106" s="109" t="s">
        <v>75</v>
      </c>
      <c r="C106" s="109" t="s">
        <v>82</v>
      </c>
      <c r="D106" s="302">
        <v>26</v>
      </c>
      <c r="E106" s="219">
        <v>-3.1848452259076898E-2</v>
      </c>
      <c r="F106" s="219">
        <v>5.7868843000000003E-2</v>
      </c>
      <c r="G106" s="232">
        <v>0.96865336818605097</v>
      </c>
      <c r="H106" s="58">
        <v>0.86478757100000003</v>
      </c>
      <c r="I106" s="58">
        <v>1.0849940250000001</v>
      </c>
      <c r="J106" s="220">
        <v>0.59</v>
      </c>
      <c r="K106" s="220"/>
    </row>
    <row r="107" spans="1:12" s="109" customFormat="1" ht="15" customHeight="1">
      <c r="A107" s="72"/>
      <c r="C107" s="109" t="s">
        <v>1</v>
      </c>
      <c r="D107" s="302">
        <v>27</v>
      </c>
      <c r="E107" s="219">
        <v>-1.49728085556098E-2</v>
      </c>
      <c r="F107" s="219">
        <v>1.5734340999999999E-2</v>
      </c>
      <c r="G107" s="232">
        <v>0.98513872658377299</v>
      </c>
      <c r="H107" s="58">
        <v>0.95522141599999999</v>
      </c>
      <c r="I107" s="58">
        <v>1.015993041</v>
      </c>
      <c r="J107" s="220">
        <v>0.34</v>
      </c>
      <c r="K107" s="220"/>
    </row>
    <row r="108" spans="1:12" s="104" customFormat="1" ht="15" customHeight="1">
      <c r="A108" s="36"/>
      <c r="C108" s="104" t="s">
        <v>2</v>
      </c>
      <c r="D108" s="302">
        <v>27</v>
      </c>
      <c r="E108" s="219">
        <v>8.9486459855581905E-4</v>
      </c>
      <c r="F108" s="219">
        <v>1.3996504E-2</v>
      </c>
      <c r="G108" s="232">
        <v>1.0008952651093399</v>
      </c>
      <c r="H108" s="58">
        <v>0.97381076200000005</v>
      </c>
      <c r="I108" s="58">
        <v>1.0287330669999999</v>
      </c>
      <c r="J108" s="233">
        <v>0.95</v>
      </c>
      <c r="K108" s="220">
        <v>0.95</v>
      </c>
    </row>
    <row r="109" spans="1:12" s="109" customFormat="1" ht="15" customHeight="1">
      <c r="A109" s="72"/>
      <c r="C109" s="109" t="s">
        <v>3</v>
      </c>
      <c r="D109" s="302">
        <v>27</v>
      </c>
      <c r="E109" s="219">
        <v>-8.6805737333642795E-3</v>
      </c>
      <c r="F109" s="219">
        <v>2.9381765000000001E-2</v>
      </c>
      <c r="G109" s="232">
        <v>0.99135699366602503</v>
      </c>
      <c r="H109" s="58">
        <v>0.93587923500000003</v>
      </c>
      <c r="I109" s="58">
        <v>1.0501234049999999</v>
      </c>
      <c r="J109" s="220">
        <v>0.77</v>
      </c>
      <c r="K109" s="220"/>
    </row>
    <row r="110" spans="1:12" s="109" customFormat="1" ht="15" customHeight="1">
      <c r="A110" s="72"/>
      <c r="C110" s="109" t="s">
        <v>4</v>
      </c>
      <c r="D110" s="302">
        <v>27</v>
      </c>
      <c r="E110" s="219">
        <v>-8.6805737333642795E-3</v>
      </c>
      <c r="F110" s="219">
        <v>2.6549138E-2</v>
      </c>
      <c r="G110" s="232">
        <v>0.99135699366602503</v>
      </c>
      <c r="H110" s="58">
        <v>0.94108963899999998</v>
      </c>
      <c r="I110" s="58">
        <v>1.0443093290000001</v>
      </c>
      <c r="J110" s="220">
        <v>0.75</v>
      </c>
      <c r="K110" s="220"/>
    </row>
    <row r="111" spans="1:12" s="72" customFormat="1" ht="15" customHeight="1">
      <c r="A111" s="191"/>
      <c r="B111" s="191"/>
      <c r="C111" s="109"/>
      <c r="E111" s="219"/>
      <c r="F111" s="219"/>
      <c r="G111" s="232"/>
      <c r="H111" s="58"/>
      <c r="I111" s="58"/>
      <c r="J111" s="220"/>
      <c r="K111" s="150"/>
    </row>
    <row r="112" spans="1:12" s="109" customFormat="1" ht="15" customHeight="1">
      <c r="A112" s="109" t="s">
        <v>159</v>
      </c>
      <c r="B112" s="109" t="s">
        <v>72</v>
      </c>
      <c r="C112" s="109" t="s">
        <v>82</v>
      </c>
      <c r="D112" s="302">
        <v>27</v>
      </c>
      <c r="E112" s="219">
        <v>-0.25194646332965798</v>
      </c>
      <c r="F112" s="219">
        <v>0.110269055</v>
      </c>
      <c r="G112" s="232">
        <v>0.77728635027814297</v>
      </c>
      <c r="H112" s="58">
        <v>0.62620730099999999</v>
      </c>
      <c r="I112" s="58">
        <v>0.96481479800000003</v>
      </c>
      <c r="J112" s="220">
        <v>3.1E-2</v>
      </c>
      <c r="K112" s="220"/>
    </row>
    <row r="113" spans="1:11" s="109" customFormat="1" ht="15" customHeight="1">
      <c r="A113" s="72"/>
      <c r="C113" s="109" t="s">
        <v>1</v>
      </c>
      <c r="D113" s="302">
        <v>25</v>
      </c>
      <c r="E113" s="219">
        <v>-9.5479213740096505E-2</v>
      </c>
      <c r="F113" s="219">
        <v>3.1585244999999998E-2</v>
      </c>
      <c r="G113" s="232">
        <v>0.90893725486332699</v>
      </c>
      <c r="H113" s="58">
        <v>0.85437395500000002</v>
      </c>
      <c r="I113" s="58">
        <v>0.96698515699999998</v>
      </c>
      <c r="J113" s="220">
        <v>2.5000000000000001E-3</v>
      </c>
      <c r="K113" s="220"/>
    </row>
    <row r="114" spans="1:11" s="104" customFormat="1" ht="15" customHeight="1">
      <c r="A114" s="36"/>
      <c r="C114" s="104" t="s">
        <v>2</v>
      </c>
      <c r="D114" s="302">
        <v>25</v>
      </c>
      <c r="E114" s="219">
        <v>-3.2879704371331697E-2</v>
      </c>
      <c r="F114" s="219">
        <v>2.8497519999999998E-2</v>
      </c>
      <c r="G114" s="232">
        <v>0.967654957249243</v>
      </c>
      <c r="H114" s="58">
        <v>0.91508818400000003</v>
      </c>
      <c r="I114" s="58">
        <v>1.023241402</v>
      </c>
      <c r="J114" s="220">
        <v>0.25</v>
      </c>
      <c r="K114" s="220">
        <v>0.4375</v>
      </c>
    </row>
    <row r="115" spans="1:11" s="109" customFormat="1" ht="15" customHeight="1">
      <c r="A115" s="72"/>
      <c r="C115" s="109" t="s">
        <v>3</v>
      </c>
      <c r="D115" s="302">
        <v>25</v>
      </c>
      <c r="E115" s="219">
        <v>-0.117226795520643</v>
      </c>
      <c r="F115" s="219">
        <v>5.279151E-2</v>
      </c>
      <c r="G115" s="232">
        <v>0.88938346210308605</v>
      </c>
      <c r="H115" s="58">
        <v>0.80195871100000005</v>
      </c>
      <c r="I115" s="58">
        <v>0.98633873699999997</v>
      </c>
      <c r="J115" s="220">
        <v>3.5000000000000003E-2</v>
      </c>
      <c r="K115" s="220"/>
    </row>
    <row r="116" spans="1:11" s="109" customFormat="1" ht="15" customHeight="1">
      <c r="A116" s="72"/>
      <c r="C116" s="109" t="s">
        <v>4</v>
      </c>
      <c r="D116" s="302">
        <v>25</v>
      </c>
      <c r="E116" s="219">
        <v>-0.11882976224896501</v>
      </c>
      <c r="F116" s="219">
        <v>4.5834578000000001E-2</v>
      </c>
      <c r="G116" s="232">
        <v>0.88795895203076403</v>
      </c>
      <c r="H116" s="58">
        <v>0.81166666399999998</v>
      </c>
      <c r="I116" s="58">
        <v>0.97142230399999996</v>
      </c>
      <c r="J116" s="220">
        <v>1.4999999999999999E-2</v>
      </c>
      <c r="K116" s="220"/>
    </row>
    <row r="117" spans="1:11" s="72" customFormat="1" ht="15" customHeight="1">
      <c r="A117" s="191"/>
      <c r="B117" s="191"/>
      <c r="C117" s="109"/>
      <c r="E117" s="219"/>
      <c r="F117" s="219"/>
      <c r="G117" s="232"/>
      <c r="H117" s="58"/>
      <c r="I117" s="58"/>
      <c r="J117" s="220"/>
      <c r="K117" s="150"/>
    </row>
    <row r="118" spans="1:11" s="109" customFormat="1" ht="15" customHeight="1">
      <c r="A118" s="109" t="s">
        <v>159</v>
      </c>
      <c r="B118" s="109" t="s">
        <v>71</v>
      </c>
      <c r="C118" s="109" t="s">
        <v>82</v>
      </c>
      <c r="D118" s="306">
        <v>27</v>
      </c>
      <c r="E118" s="219">
        <v>-0.27576885705007098</v>
      </c>
      <c r="F118" s="219">
        <v>9.2655560999999997E-2</v>
      </c>
      <c r="G118" s="232">
        <v>0.75898834529263703</v>
      </c>
      <c r="H118" s="58">
        <v>0.63294372899999995</v>
      </c>
      <c r="I118" s="58">
        <v>0.91013352599999997</v>
      </c>
      <c r="J118" s="220">
        <v>6.4000000000000003E-3</v>
      </c>
      <c r="K118" s="220"/>
    </row>
    <row r="119" spans="1:11" s="109" customFormat="1" ht="15" customHeight="1">
      <c r="A119" s="72"/>
      <c r="C119" s="109" t="s">
        <v>1</v>
      </c>
      <c r="D119" s="306"/>
      <c r="E119" s="219">
        <v>-7.3384470528729095E-2</v>
      </c>
      <c r="F119" s="219">
        <v>3.1823275999999998E-2</v>
      </c>
      <c r="G119" s="232">
        <v>0.92924349460003697</v>
      </c>
      <c r="H119" s="58">
        <v>0.87305380600000004</v>
      </c>
      <c r="I119" s="58">
        <v>0.989049548</v>
      </c>
      <c r="J119" s="220">
        <v>2.1000000000000001E-2</v>
      </c>
      <c r="K119" s="220"/>
    </row>
    <row r="120" spans="1:11" s="104" customFormat="1" ht="15" customHeight="1">
      <c r="A120" s="36"/>
      <c r="C120" s="104" t="s">
        <v>2</v>
      </c>
      <c r="D120" s="306"/>
      <c r="E120" s="219">
        <v>-6.2386568883042601E-2</v>
      </c>
      <c r="F120" s="219">
        <v>2.4519773000000002E-2</v>
      </c>
      <c r="G120" s="232">
        <v>0.93951962753023799</v>
      </c>
      <c r="H120" s="58">
        <v>0.89543528800000005</v>
      </c>
      <c r="I120" s="58">
        <v>0.98577433999999997</v>
      </c>
      <c r="J120" s="220">
        <v>1.0999999999999999E-2</v>
      </c>
      <c r="K120" s="208">
        <v>4.6199999999999998E-2</v>
      </c>
    </row>
    <row r="121" spans="1:11" s="109" customFormat="1" ht="15" customHeight="1">
      <c r="A121" s="72"/>
      <c r="C121" s="109" t="s">
        <v>3</v>
      </c>
      <c r="D121" s="306"/>
      <c r="E121" s="219">
        <v>-8.3485769348234901E-2</v>
      </c>
      <c r="F121" s="219">
        <v>7.7728412999999996E-2</v>
      </c>
      <c r="G121" s="232">
        <v>0.91990417741409702</v>
      </c>
      <c r="H121" s="58">
        <v>0.78991221499999997</v>
      </c>
      <c r="I121" s="58">
        <v>1.071288276</v>
      </c>
      <c r="J121" s="220">
        <v>0.28999999999999998</v>
      </c>
      <c r="K121" s="220"/>
    </row>
    <row r="122" spans="1:11" s="230" customFormat="1" ht="15" customHeight="1">
      <c r="A122" s="118"/>
      <c r="B122" s="109"/>
      <c r="C122" s="109" t="s">
        <v>4</v>
      </c>
      <c r="D122" s="306"/>
      <c r="E122" s="219">
        <v>-0.11290298739111899</v>
      </c>
      <c r="F122" s="219">
        <v>7.1036426999999999E-2</v>
      </c>
      <c r="G122" s="232">
        <v>0.89323731119473204</v>
      </c>
      <c r="H122" s="58">
        <v>0.77714029500000004</v>
      </c>
      <c r="I122" s="58">
        <v>1.0266780639999999</v>
      </c>
      <c r="J122" s="220">
        <v>0.12</v>
      </c>
      <c r="K122" s="220"/>
    </row>
    <row r="123" spans="1:11" s="118" customFormat="1" ht="15" customHeight="1">
      <c r="A123" s="168"/>
      <c r="B123" s="168"/>
      <c r="C123" s="109"/>
      <c r="E123" s="219"/>
      <c r="F123" s="219"/>
      <c r="G123" s="232"/>
      <c r="H123" s="58"/>
      <c r="I123" s="58"/>
      <c r="J123" s="220"/>
      <c r="K123" s="150"/>
    </row>
    <row r="124" spans="1:11" s="230" customFormat="1" ht="15" customHeight="1">
      <c r="A124" s="109" t="s">
        <v>159</v>
      </c>
      <c r="B124" s="109" t="s">
        <v>91</v>
      </c>
      <c r="C124" s="109" t="s">
        <v>82</v>
      </c>
      <c r="D124" s="306">
        <v>27</v>
      </c>
      <c r="E124" s="219">
        <v>-2.9895063486460999E-2</v>
      </c>
      <c r="F124" s="219">
        <v>6.0935789999999997E-2</v>
      </c>
      <c r="G124" s="232">
        <v>0.97054737406267899</v>
      </c>
      <c r="H124" s="58">
        <v>0.86128552199999997</v>
      </c>
      <c r="I124" s="58">
        <v>1.093670079</v>
      </c>
      <c r="J124" s="220">
        <v>0.63</v>
      </c>
      <c r="K124" s="220"/>
    </row>
    <row r="125" spans="1:11" s="230" customFormat="1" ht="15" customHeight="1">
      <c r="A125" s="118"/>
      <c r="B125" s="109"/>
      <c r="C125" s="109" t="s">
        <v>1</v>
      </c>
      <c r="D125" s="306">
        <v>27</v>
      </c>
      <c r="E125" s="219">
        <v>-2.4365225507108498E-2</v>
      </c>
      <c r="F125" s="219">
        <v>1.5428884E-2</v>
      </c>
      <c r="G125" s="232">
        <v>0.97592921041976899</v>
      </c>
      <c r="H125" s="58">
        <v>0.94685828999999999</v>
      </c>
      <c r="I125" s="58">
        <v>1.005892681</v>
      </c>
      <c r="J125" s="220">
        <v>0.11</v>
      </c>
      <c r="K125" s="220"/>
    </row>
    <row r="126" spans="1:11" s="64" customFormat="1" ht="15" customHeight="1">
      <c r="A126" s="231"/>
      <c r="B126" s="104"/>
      <c r="C126" s="104" t="s">
        <v>2</v>
      </c>
      <c r="D126" s="306">
        <v>27</v>
      </c>
      <c r="E126" s="219">
        <v>-3.1451881216896398E-2</v>
      </c>
      <c r="F126" s="219">
        <v>1.4548833000000001E-2</v>
      </c>
      <c r="G126" s="232">
        <v>0.96903758424122999</v>
      </c>
      <c r="H126" s="58">
        <v>0.94179505299999999</v>
      </c>
      <c r="I126" s="58">
        <v>0.99706813800000005</v>
      </c>
      <c r="J126" s="220">
        <v>3.1E-2</v>
      </c>
      <c r="K126" s="220">
        <v>9.2999999999999999E-2</v>
      </c>
    </row>
    <row r="127" spans="1:11" s="230" customFormat="1" ht="15" customHeight="1">
      <c r="A127" s="118"/>
      <c r="B127" s="109"/>
      <c r="C127" s="109" t="s">
        <v>3</v>
      </c>
      <c r="D127" s="306">
        <v>27</v>
      </c>
      <c r="E127" s="219">
        <v>-2.8437213754791399E-2</v>
      </c>
      <c r="F127" s="219">
        <v>2.7460824000000002E-2</v>
      </c>
      <c r="G127" s="232">
        <v>0.97196331815760995</v>
      </c>
      <c r="H127" s="58">
        <v>0.92103206500000001</v>
      </c>
      <c r="I127" s="58">
        <v>1.0257109689999999</v>
      </c>
      <c r="J127" s="220">
        <v>0.31</v>
      </c>
      <c r="K127" s="220"/>
    </row>
    <row r="128" spans="1:11" s="230" customFormat="1" ht="15" customHeight="1">
      <c r="A128" s="118"/>
      <c r="B128" s="109"/>
      <c r="C128" s="109" t="s">
        <v>4</v>
      </c>
      <c r="D128" s="306">
        <v>27</v>
      </c>
      <c r="E128" s="219">
        <v>-2.2966701059879701E-2</v>
      </c>
      <c r="F128" s="219">
        <v>2.4855136999999999E-2</v>
      </c>
      <c r="G128" s="232">
        <v>0.97729502612001595</v>
      </c>
      <c r="H128" s="58">
        <v>0.930826135</v>
      </c>
      <c r="I128" s="58">
        <v>1.0260837469999999</v>
      </c>
      <c r="J128" s="220">
        <v>0.36</v>
      </c>
      <c r="K128" s="220"/>
    </row>
    <row r="129" spans="1:11" s="118" customFormat="1" ht="9.75" customHeight="1">
      <c r="A129" s="222"/>
      <c r="B129" s="222"/>
      <c r="C129" s="57"/>
      <c r="D129" s="234"/>
      <c r="E129" s="223"/>
      <c r="F129" s="223"/>
      <c r="G129" s="235"/>
      <c r="H129" s="235"/>
      <c r="I129" s="235"/>
      <c r="J129" s="236"/>
      <c r="K129" s="237"/>
    </row>
    <row r="130" spans="1:11" s="118" customFormat="1" ht="18" customHeight="1">
      <c r="A130" s="211" t="s">
        <v>259</v>
      </c>
      <c r="B130" s="211"/>
      <c r="C130" s="211"/>
      <c r="D130" s="211"/>
      <c r="E130" s="211"/>
      <c r="F130" s="211"/>
      <c r="G130" s="211"/>
      <c r="H130" s="211"/>
      <c r="I130" s="211"/>
      <c r="J130" s="211"/>
      <c r="K130" s="211"/>
    </row>
    <row r="131" spans="1:11" s="118" customFormat="1" ht="32.1" customHeight="1">
      <c r="A131" s="307" t="s">
        <v>301</v>
      </c>
      <c r="B131" s="307"/>
      <c r="C131" s="307"/>
      <c r="D131" s="307"/>
      <c r="E131" s="307"/>
      <c r="F131" s="307"/>
      <c r="G131" s="307"/>
      <c r="H131" s="307"/>
      <c r="I131" s="307"/>
      <c r="J131" s="307"/>
      <c r="K131" s="307"/>
    </row>
    <row r="132" spans="1:11" s="118" customFormat="1" ht="15.75">
      <c r="E132" s="238"/>
      <c r="F132" s="238"/>
      <c r="G132" s="232"/>
      <c r="H132" s="232"/>
      <c r="I132" s="232"/>
      <c r="J132" s="150"/>
      <c r="K132" s="150"/>
    </row>
    <row r="133" spans="1:11" s="118" customFormat="1" ht="15.75">
      <c r="E133" s="238"/>
      <c r="F133" s="238"/>
      <c r="G133" s="232"/>
      <c r="H133" s="232"/>
      <c r="I133" s="232"/>
      <c r="J133" s="150"/>
      <c r="K133" s="150"/>
    </row>
  </sheetData>
  <mergeCells count="23">
    <mergeCell ref="A131:K131"/>
    <mergeCell ref="D112:D116"/>
    <mergeCell ref="D88:D92"/>
    <mergeCell ref="D82:D86"/>
    <mergeCell ref="H2:I2"/>
    <mergeCell ref="D100:D104"/>
    <mergeCell ref="D106:D110"/>
    <mergeCell ref="D124:D128"/>
    <mergeCell ref="D4:D8"/>
    <mergeCell ref="D10:D14"/>
    <mergeCell ref="D16:D20"/>
    <mergeCell ref="D22:D26"/>
    <mergeCell ref="D94:D98"/>
    <mergeCell ref="D28:D32"/>
    <mergeCell ref="D34:D38"/>
    <mergeCell ref="D40:D44"/>
    <mergeCell ref="D76:D80"/>
    <mergeCell ref="D118:D122"/>
    <mergeCell ref="D46:D50"/>
    <mergeCell ref="D52:D56"/>
    <mergeCell ref="D58:D62"/>
    <mergeCell ref="D64:D68"/>
    <mergeCell ref="D70:D74"/>
  </mergeCells>
  <phoneticPr fontId="1" type="noConversion"/>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L34"/>
  <sheetViews>
    <sheetView showGridLines="0" zoomScaleNormal="100" workbookViewId="0">
      <selection activeCell="G40" sqref="G40"/>
    </sheetView>
  </sheetViews>
  <sheetFormatPr defaultColWidth="8.85546875" defaultRowHeight="15"/>
  <cols>
    <col min="1" max="1" width="26.7109375" customWidth="1"/>
    <col min="2" max="2" width="60.42578125" customWidth="1"/>
    <col min="3" max="3" width="19.28515625" customWidth="1"/>
    <col min="4" max="4" width="18.140625" customWidth="1"/>
    <col min="5" max="6" width="9.85546875" style="24" customWidth="1"/>
    <col min="7" max="7" width="11.42578125" style="24" customWidth="1"/>
    <col min="8" max="8" width="11.28515625" style="24" customWidth="1"/>
    <col min="9" max="9" width="11.42578125" style="24" customWidth="1"/>
    <col min="10" max="10" width="10.42578125" style="24" customWidth="1"/>
    <col min="11" max="11" width="11" style="24" customWidth="1"/>
    <col min="12" max="12" width="11.140625" style="26" customWidth="1"/>
  </cols>
  <sheetData>
    <row r="1" spans="1:12" s="35" customFormat="1" ht="29.1" customHeight="1">
      <c r="A1" s="35" t="s">
        <v>261</v>
      </c>
    </row>
    <row r="2" spans="1:12" s="118" customFormat="1" ht="21" customHeight="1" thickBot="1">
      <c r="A2" s="212" t="s">
        <v>101</v>
      </c>
      <c r="B2" s="212" t="s">
        <v>97</v>
      </c>
      <c r="C2" s="212" t="s">
        <v>63</v>
      </c>
      <c r="D2" s="212" t="s">
        <v>64</v>
      </c>
      <c r="E2" s="213" t="s">
        <v>302</v>
      </c>
      <c r="F2" s="213" t="s">
        <v>47</v>
      </c>
      <c r="G2" s="308" t="s">
        <v>145</v>
      </c>
      <c r="H2" s="308"/>
      <c r="I2" s="239" t="s">
        <v>107</v>
      </c>
      <c r="J2" s="309" t="s">
        <v>80</v>
      </c>
      <c r="K2" s="309"/>
      <c r="L2" s="216" t="s">
        <v>147</v>
      </c>
    </row>
    <row r="3" spans="1:12" s="72" customFormat="1" ht="17.100000000000001" customHeight="1" thickTop="1">
      <c r="A3" s="250"/>
      <c r="B3" s="250"/>
      <c r="C3" s="250"/>
      <c r="D3" s="250"/>
      <c r="E3" s="251"/>
      <c r="F3" s="251"/>
      <c r="G3" s="252"/>
      <c r="H3" s="252"/>
      <c r="I3" s="252"/>
      <c r="J3" s="251"/>
      <c r="K3" s="251"/>
      <c r="L3" s="253"/>
    </row>
    <row r="4" spans="1:12" s="72" customFormat="1" ht="20.100000000000001" customHeight="1">
      <c r="A4" s="109" t="s">
        <v>304</v>
      </c>
      <c r="B4" s="109" t="s">
        <v>92</v>
      </c>
      <c r="C4" s="109" t="s">
        <v>148</v>
      </c>
      <c r="D4" s="254" t="s">
        <v>98</v>
      </c>
      <c r="E4" s="219">
        <v>-0.24464697926888801</v>
      </c>
      <c r="F4" s="219">
        <v>7.2306441533113497E-2</v>
      </c>
      <c r="G4" s="219">
        <v>-2.1323405377357747</v>
      </c>
      <c r="H4" s="219">
        <v>-0.10292635386398555</v>
      </c>
      <c r="I4" s="219">
        <f t="shared" ref="I4:I11" si="0">EXP(E4)</f>
        <v>0.78298089794768555</v>
      </c>
      <c r="J4" s="219">
        <f t="shared" ref="J4:J8" si="1">EXP(G4)</f>
        <v>0.11855947593022258</v>
      </c>
      <c r="K4" s="219">
        <f t="shared" ref="K4:K8" si="2">EXP(H4)</f>
        <v>0.90219341409382492</v>
      </c>
      <c r="L4" s="153">
        <v>7.1574932569662896E-4</v>
      </c>
    </row>
    <row r="5" spans="1:12" s="72" customFormat="1" ht="20.100000000000001" customHeight="1">
      <c r="C5" s="109"/>
      <c r="D5" s="254" t="s">
        <v>99</v>
      </c>
      <c r="E5" s="219">
        <v>-0.19500000000000001</v>
      </c>
      <c r="F5" s="219" t="s">
        <v>205</v>
      </c>
      <c r="G5" s="219">
        <v>-0.50900000000000001</v>
      </c>
      <c r="H5" s="219">
        <v>0.11899999999999999</v>
      </c>
      <c r="I5" s="219">
        <f t="shared" si="0"/>
        <v>0.82283465805601841</v>
      </c>
      <c r="J5" s="219">
        <f t="shared" si="1"/>
        <v>0.60109637473897526</v>
      </c>
      <c r="K5" s="219">
        <f t="shared" si="2"/>
        <v>1.1263699182883529</v>
      </c>
      <c r="L5" s="154">
        <v>0.223</v>
      </c>
    </row>
    <row r="6" spans="1:12" s="72" customFormat="1" ht="20.100000000000001" customHeight="1">
      <c r="C6" s="109"/>
      <c r="E6" s="219"/>
      <c r="F6" s="219"/>
      <c r="G6" s="219"/>
      <c r="H6" s="219"/>
      <c r="I6" s="219"/>
      <c r="J6" s="219"/>
      <c r="K6" s="219"/>
      <c r="L6" s="154"/>
    </row>
    <row r="7" spans="1:12" s="72" customFormat="1" ht="20.100000000000001" customHeight="1">
      <c r="A7" s="109" t="s">
        <v>93</v>
      </c>
      <c r="B7" s="109" t="s">
        <v>92</v>
      </c>
      <c r="C7" s="109" t="s">
        <v>148</v>
      </c>
      <c r="D7" s="254" t="s">
        <v>98</v>
      </c>
      <c r="E7" s="219">
        <v>-0.43338229478238799</v>
      </c>
      <c r="F7" s="219">
        <v>5.7248755850371799E-2</v>
      </c>
      <c r="G7" s="219">
        <v>-2.3361335389320161</v>
      </c>
      <c r="H7" s="219">
        <v>-0.32117473331565927</v>
      </c>
      <c r="I7" s="219">
        <f t="shared" si="0"/>
        <v>0.64831259790018836</v>
      </c>
      <c r="J7" s="219">
        <f t="shared" si="1"/>
        <v>9.6700806248398427E-2</v>
      </c>
      <c r="K7" s="219">
        <f t="shared" si="2"/>
        <v>0.72529650645380839</v>
      </c>
      <c r="L7" s="153">
        <v>3.72762157339265E-14</v>
      </c>
    </row>
    <row r="8" spans="1:12" s="72" customFormat="1" ht="20.100000000000001" customHeight="1">
      <c r="B8" s="109"/>
      <c r="C8" s="109"/>
      <c r="D8" s="254" t="s">
        <v>99</v>
      </c>
      <c r="E8" s="219">
        <v>-0.19500000000000001</v>
      </c>
      <c r="F8" s="219" t="s">
        <v>205</v>
      </c>
      <c r="G8" s="219">
        <v>-0.50900000000000001</v>
      </c>
      <c r="H8" s="219">
        <v>0.11899999999999999</v>
      </c>
      <c r="I8" s="219">
        <f t="shared" si="0"/>
        <v>0.82283465805601841</v>
      </c>
      <c r="J8" s="219">
        <f t="shared" si="1"/>
        <v>0.60109637473897526</v>
      </c>
      <c r="K8" s="219">
        <f t="shared" si="2"/>
        <v>1.1263699182883529</v>
      </c>
      <c r="L8" s="154">
        <v>0.223</v>
      </c>
    </row>
    <row r="9" spans="1:12" s="72" customFormat="1" ht="20.100000000000001" customHeight="1">
      <c r="C9" s="109"/>
      <c r="E9" s="219"/>
      <c r="F9" s="219"/>
      <c r="G9" s="219"/>
      <c r="H9" s="219"/>
      <c r="I9" s="219"/>
      <c r="J9" s="219"/>
      <c r="K9" s="219"/>
      <c r="L9" s="154"/>
    </row>
    <row r="10" spans="1:12" s="72" customFormat="1" ht="20.100000000000001" customHeight="1">
      <c r="A10" s="72" t="s">
        <v>100</v>
      </c>
      <c r="B10" s="109" t="s">
        <v>92</v>
      </c>
      <c r="C10" s="109" t="s">
        <v>148</v>
      </c>
      <c r="D10" s="254" t="s">
        <v>98</v>
      </c>
      <c r="E10" s="219">
        <v>2.42000842474084</v>
      </c>
      <c r="F10" s="219">
        <v>0.55459769983461804</v>
      </c>
      <c r="G10" s="219">
        <v>1.0146061245754581</v>
      </c>
      <c r="H10" s="219">
        <v>3.5070199164166915</v>
      </c>
      <c r="I10" s="219">
        <f t="shared" si="0"/>
        <v>11.245954058731193</v>
      </c>
      <c r="J10" s="219">
        <f t="shared" ref="J10:J11" si="3">EXP(G10)</f>
        <v>2.7582767659594278</v>
      </c>
      <c r="K10" s="219">
        <f t="shared" ref="K10:K11" si="4">EXP(H10)</f>
        <v>33.348737528132396</v>
      </c>
      <c r="L10" s="153">
        <v>1.27975395992069E-5</v>
      </c>
    </row>
    <row r="11" spans="1:12" s="72" customFormat="1" ht="20.100000000000001" customHeight="1">
      <c r="C11" s="109"/>
      <c r="D11" s="254" t="s">
        <v>99</v>
      </c>
      <c r="E11" s="219">
        <v>2.46</v>
      </c>
      <c r="F11" s="219" t="s">
        <v>205</v>
      </c>
      <c r="G11" s="219">
        <v>1.3680000000000001</v>
      </c>
      <c r="H11" s="219">
        <v>3.552</v>
      </c>
      <c r="I11" s="219">
        <f t="shared" si="0"/>
        <v>11.704811539980854</v>
      </c>
      <c r="J11" s="219">
        <f t="shared" si="3"/>
        <v>3.9274878595364116</v>
      </c>
      <c r="K11" s="219">
        <f t="shared" si="4"/>
        <v>34.883013795653177</v>
      </c>
      <c r="L11" s="154">
        <v>0</v>
      </c>
    </row>
    <row r="12" spans="1:12" s="72" customFormat="1" ht="20.100000000000001" customHeight="1">
      <c r="A12" s="250"/>
      <c r="B12" s="250"/>
      <c r="C12" s="250"/>
      <c r="D12" s="250"/>
      <c r="E12" s="251"/>
      <c r="F12" s="251"/>
      <c r="G12" s="252"/>
      <c r="H12" s="252"/>
      <c r="I12" s="252"/>
      <c r="J12" s="251"/>
      <c r="K12" s="251"/>
      <c r="L12" s="253"/>
    </row>
    <row r="13" spans="1:12" s="72" customFormat="1" ht="20.100000000000001" customHeight="1">
      <c r="A13" s="109" t="s">
        <v>67</v>
      </c>
      <c r="B13" s="109" t="s">
        <v>159</v>
      </c>
      <c r="C13" s="109" t="s">
        <v>148</v>
      </c>
      <c r="D13" s="254" t="s">
        <v>98</v>
      </c>
      <c r="E13" s="219">
        <v>0.119729165921793</v>
      </c>
      <c r="F13" s="219">
        <v>0.13105038061389199</v>
      </c>
      <c r="G13" s="219">
        <v>-0.137129580081435</v>
      </c>
      <c r="H13" s="219">
        <v>0.37658791192502128</v>
      </c>
      <c r="I13" s="219">
        <f>EXP(E13)</f>
        <v>1.12719152835673</v>
      </c>
      <c r="J13" s="219">
        <f t="shared" ref="J13:K14" si="5">EXP(G13)</f>
        <v>0.8718572434795071</v>
      </c>
      <c r="K13" s="219">
        <f t="shared" si="5"/>
        <v>1.4573036481620347</v>
      </c>
      <c r="L13" s="245">
        <v>0.36092089669482402</v>
      </c>
    </row>
    <row r="14" spans="1:12" s="72" customFormat="1" ht="20.100000000000001" customHeight="1">
      <c r="A14" s="109"/>
      <c r="C14" s="109"/>
      <c r="D14" s="254" t="s">
        <v>99</v>
      </c>
      <c r="E14" s="219">
        <v>0.224</v>
      </c>
      <c r="F14" s="219" t="s">
        <v>205</v>
      </c>
      <c r="G14" s="219">
        <v>-8.1000000000000003E-2</v>
      </c>
      <c r="H14" s="219">
        <v>0.53</v>
      </c>
      <c r="I14" s="219">
        <f>EXP(E14)</f>
        <v>1.2510710194283623</v>
      </c>
      <c r="J14" s="219">
        <f t="shared" si="5"/>
        <v>0.92219369144460805</v>
      </c>
      <c r="K14" s="219">
        <f t="shared" si="5"/>
        <v>1.6989323086185506</v>
      </c>
      <c r="L14" s="154">
        <v>0.151</v>
      </c>
    </row>
    <row r="15" spans="1:12" s="72" customFormat="1" ht="20.100000000000001" customHeight="1">
      <c r="A15" s="109"/>
      <c r="C15" s="109"/>
      <c r="D15" s="254"/>
      <c r="E15" s="219"/>
      <c r="F15" s="219"/>
      <c r="G15" s="219"/>
      <c r="H15" s="219"/>
      <c r="I15" s="219"/>
      <c r="J15" s="219"/>
      <c r="K15" s="219"/>
      <c r="L15" s="245"/>
    </row>
    <row r="16" spans="1:12" s="72" customFormat="1" ht="20.100000000000001" customHeight="1">
      <c r="A16" s="109" t="s">
        <v>304</v>
      </c>
      <c r="B16" s="109" t="s">
        <v>159</v>
      </c>
      <c r="C16" s="109" t="s">
        <v>148</v>
      </c>
      <c r="D16" s="254" t="s">
        <v>98</v>
      </c>
      <c r="E16" s="219">
        <v>-0.27350093856151197</v>
      </c>
      <c r="F16" s="219">
        <v>6.9633550070655706E-2</v>
      </c>
      <c r="G16" s="219">
        <v>-0.40998269669999715</v>
      </c>
      <c r="H16" s="219">
        <v>-0.1370191804230268</v>
      </c>
      <c r="I16" s="219">
        <f>EXP(E16)</f>
        <v>0.76071162238087864</v>
      </c>
      <c r="J16" s="219">
        <f t="shared" ref="J16:K17" si="6">EXP(G16)</f>
        <v>0.66366173357504488</v>
      </c>
      <c r="K16" s="219">
        <f t="shared" si="6"/>
        <v>0.87195350153469842</v>
      </c>
      <c r="L16" s="153">
        <v>8.5755726793892398E-5</v>
      </c>
    </row>
    <row r="17" spans="1:12" s="72" customFormat="1" ht="20.100000000000001" customHeight="1">
      <c r="A17" s="109"/>
      <c r="C17" s="109"/>
      <c r="D17" s="254" t="s">
        <v>99</v>
      </c>
      <c r="E17" s="219">
        <v>-0.248</v>
      </c>
      <c r="F17" s="219" t="s">
        <v>205</v>
      </c>
      <c r="G17" s="219">
        <v>-0.52600000000000002</v>
      </c>
      <c r="H17" s="219">
        <v>2.9000000000000001E-2</v>
      </c>
      <c r="I17" s="219">
        <f>EXP(E17)</f>
        <v>0.78035994327803426</v>
      </c>
      <c r="J17" s="219">
        <f t="shared" si="6"/>
        <v>0.59096410468156257</v>
      </c>
      <c r="K17" s="219">
        <f t="shared" si="6"/>
        <v>1.0294245944751308</v>
      </c>
      <c r="L17" s="154">
        <v>0.08</v>
      </c>
    </row>
    <row r="18" spans="1:12" s="72" customFormat="1" ht="20.100000000000001" customHeight="1">
      <c r="A18" s="109"/>
      <c r="C18" s="109"/>
      <c r="D18" s="254"/>
      <c r="E18" s="219"/>
      <c r="F18" s="219"/>
      <c r="G18" s="219"/>
      <c r="H18" s="219"/>
      <c r="I18" s="219"/>
      <c r="J18" s="219"/>
      <c r="K18" s="219"/>
      <c r="L18" s="154"/>
    </row>
    <row r="19" spans="1:12" s="72" customFormat="1" ht="20.100000000000001" customHeight="1">
      <c r="A19" s="109" t="s">
        <v>93</v>
      </c>
      <c r="B19" s="109" t="s">
        <v>159</v>
      </c>
      <c r="C19" s="109" t="s">
        <v>148</v>
      </c>
      <c r="D19" s="254" t="s">
        <v>98</v>
      </c>
      <c r="E19" s="219">
        <v>-0.43932314870768802</v>
      </c>
      <c r="F19" s="219">
        <v>5.7739952448712502E-2</v>
      </c>
      <c r="G19" s="219">
        <v>-0.55249345550716455</v>
      </c>
      <c r="H19" s="219">
        <v>-0.32615284190821153</v>
      </c>
      <c r="I19" s="219">
        <f>EXP(E19)</f>
        <v>0.64447248552579051</v>
      </c>
      <c r="J19" s="219">
        <f t="shared" ref="J19:K20" si="7">EXP(G19)</f>
        <v>0.57551300374956305</v>
      </c>
      <c r="K19" s="219">
        <f t="shared" si="7"/>
        <v>0.72169487378000108</v>
      </c>
      <c r="L19" s="153">
        <v>2.76971468859354E-14</v>
      </c>
    </row>
    <row r="20" spans="1:12" s="72" customFormat="1" ht="20.100000000000001" customHeight="1">
      <c r="A20" s="109"/>
      <c r="C20" s="109"/>
      <c r="D20" s="254" t="s">
        <v>99</v>
      </c>
      <c r="E20" s="219">
        <v>-0.14299999999999999</v>
      </c>
      <c r="F20" s="219" t="s">
        <v>205</v>
      </c>
      <c r="G20" s="219">
        <v>-0.47</v>
      </c>
      <c r="H20" s="219">
        <v>0.184</v>
      </c>
      <c r="I20" s="219">
        <f>EXP(E20)</f>
        <v>0.866754068895489</v>
      </c>
      <c r="J20" s="219">
        <f t="shared" si="7"/>
        <v>0.62500226828270078</v>
      </c>
      <c r="K20" s="219">
        <f t="shared" si="7"/>
        <v>1.2020158230963014</v>
      </c>
      <c r="L20" s="154">
        <v>0.39</v>
      </c>
    </row>
    <row r="21" spans="1:12" s="72" customFormat="1" ht="20.100000000000001" customHeight="1">
      <c r="A21" s="109"/>
      <c r="C21" s="109"/>
      <c r="D21" s="254"/>
      <c r="E21" s="219"/>
      <c r="F21" s="219"/>
      <c r="G21" s="219"/>
      <c r="H21" s="219"/>
      <c r="I21" s="219"/>
      <c r="J21" s="219"/>
      <c r="K21" s="219"/>
      <c r="L21" s="154"/>
    </row>
    <row r="22" spans="1:12" s="72" customFormat="1" ht="20.100000000000001" customHeight="1">
      <c r="A22" s="109" t="s">
        <v>71</v>
      </c>
      <c r="B22" s="109" t="s">
        <v>159</v>
      </c>
      <c r="C22" s="109" t="s">
        <v>148</v>
      </c>
      <c r="D22" s="254" t="s">
        <v>98</v>
      </c>
      <c r="E22" s="219">
        <v>0.24718055072699899</v>
      </c>
      <c r="F22" s="219">
        <v>8.0384125694491104E-2</v>
      </c>
      <c r="G22" s="219">
        <v>8.9627664365796417E-2</v>
      </c>
      <c r="H22" s="219">
        <v>0.40473343708820153</v>
      </c>
      <c r="I22" s="219">
        <f>EXP(E22)</f>
        <v>1.2804102709150278</v>
      </c>
      <c r="J22" s="219">
        <f t="shared" ref="J22:K23" si="8">EXP(G22)</f>
        <v>1.0937669594647281</v>
      </c>
      <c r="K22" s="219">
        <f t="shared" si="8"/>
        <v>1.4989028948790111</v>
      </c>
      <c r="L22" s="153">
        <v>2.1050813608179801E-3</v>
      </c>
    </row>
    <row r="23" spans="1:12" s="72" customFormat="1" ht="20.100000000000001" customHeight="1">
      <c r="A23" s="109"/>
      <c r="C23" s="109"/>
      <c r="D23" s="254" t="s">
        <v>99</v>
      </c>
      <c r="E23" s="219">
        <v>0.151</v>
      </c>
      <c r="F23" s="219" t="s">
        <v>205</v>
      </c>
      <c r="G23" s="219">
        <v>-6.9000000000000006E-2</v>
      </c>
      <c r="H23" s="219">
        <v>0.372</v>
      </c>
      <c r="I23" s="219">
        <f>EXP(E23)</f>
        <v>1.1629966580818203</v>
      </c>
      <c r="J23" s="219">
        <f t="shared" si="8"/>
        <v>0.93332668007820196</v>
      </c>
      <c r="K23" s="219">
        <f t="shared" si="8"/>
        <v>1.4506329812931589</v>
      </c>
      <c r="L23" s="154">
        <v>0.17899999999999999</v>
      </c>
    </row>
    <row r="24" spans="1:12" s="72" customFormat="1" ht="20.100000000000001" customHeight="1">
      <c r="A24" s="109"/>
      <c r="C24" s="109"/>
      <c r="D24" s="254"/>
      <c r="E24" s="219"/>
      <c r="F24" s="219"/>
      <c r="G24" s="219"/>
      <c r="H24" s="219"/>
      <c r="I24" s="219"/>
      <c r="J24" s="219"/>
      <c r="K24" s="219"/>
      <c r="L24" s="154"/>
    </row>
    <row r="25" spans="1:12" s="72" customFormat="1" ht="20.100000000000001" customHeight="1">
      <c r="A25" s="109" t="s">
        <v>100</v>
      </c>
      <c r="B25" s="109" t="s">
        <v>159</v>
      </c>
      <c r="C25" s="109" t="s">
        <v>148</v>
      </c>
      <c r="D25" s="254" t="s">
        <v>98</v>
      </c>
      <c r="E25" s="219">
        <v>2.4919254709535599</v>
      </c>
      <c r="F25" s="219">
        <v>0.56983178729287598</v>
      </c>
      <c r="G25" s="219">
        <v>1.3750551678595229</v>
      </c>
      <c r="H25" s="219">
        <v>3.6087957740475969</v>
      </c>
      <c r="I25" s="219">
        <f>EXP(E25)</f>
        <v>12.084522129853521</v>
      </c>
      <c r="J25" s="219">
        <f t="shared" ref="J25:K26" si="9">EXP(G25)</f>
        <v>3.9552949220563636</v>
      </c>
      <c r="K25" s="219">
        <f t="shared" si="9"/>
        <v>36.921564127257376</v>
      </c>
      <c r="L25" s="153">
        <v>1.22500408986001E-5</v>
      </c>
    </row>
    <row r="26" spans="1:12" s="72" customFormat="1" ht="20.100000000000001" customHeight="1">
      <c r="A26" s="109"/>
      <c r="C26" s="109"/>
      <c r="D26" s="254" t="s">
        <v>99</v>
      </c>
      <c r="E26" s="219">
        <v>2.4969999999999999</v>
      </c>
      <c r="F26" s="219" t="s">
        <v>205</v>
      </c>
      <c r="G26" s="219">
        <v>1.375</v>
      </c>
      <c r="H26" s="219">
        <v>3.6190000000000002</v>
      </c>
      <c r="I26" s="219">
        <f>EXP(E26)</f>
        <v>12.146001245264053</v>
      </c>
      <c r="J26" s="219">
        <f t="shared" si="9"/>
        <v>3.9550767229205772</v>
      </c>
      <c r="K26" s="219">
        <f t="shared" si="9"/>
        <v>37.300248916794146</v>
      </c>
      <c r="L26" s="154">
        <v>0</v>
      </c>
    </row>
    <row r="27" spans="1:12" s="72" customFormat="1" ht="17.100000000000001" customHeight="1">
      <c r="A27" s="255"/>
      <c r="B27" s="255"/>
      <c r="C27" s="255"/>
      <c r="D27" s="255"/>
      <c r="E27" s="223"/>
      <c r="F27" s="223"/>
      <c r="G27" s="223"/>
      <c r="H27" s="223"/>
      <c r="I27" s="223"/>
      <c r="J27" s="223"/>
      <c r="K27" s="223"/>
      <c r="L27" s="246"/>
    </row>
    <row r="28" spans="1:12" s="72" customFormat="1" ht="18" customHeight="1">
      <c r="A28" s="211" t="s">
        <v>259</v>
      </c>
      <c r="B28" s="211"/>
      <c r="C28" s="211"/>
      <c r="D28" s="211"/>
      <c r="E28" s="211"/>
      <c r="F28" s="211"/>
      <c r="G28" s="211"/>
      <c r="H28" s="211"/>
      <c r="I28" s="211"/>
      <c r="J28" s="211"/>
      <c r="K28" s="211"/>
    </row>
    <row r="29" spans="1:12" s="72" customFormat="1" ht="20.100000000000001" customHeight="1">
      <c r="A29" s="307" t="s">
        <v>303</v>
      </c>
      <c r="B29" s="307"/>
      <c r="C29" s="307"/>
      <c r="D29" s="307"/>
      <c r="E29" s="307"/>
      <c r="F29" s="307"/>
      <c r="G29" s="307"/>
      <c r="H29" s="307"/>
      <c r="I29" s="307"/>
      <c r="J29" s="307"/>
      <c r="K29" s="307"/>
    </row>
    <row r="30" spans="1:12" s="72" customFormat="1" ht="15.75">
      <c r="E30" s="238"/>
      <c r="F30" s="238"/>
      <c r="L30" s="256"/>
    </row>
    <row r="31" spans="1:12" s="118" customFormat="1" ht="15.75">
      <c r="E31" s="247"/>
      <c r="F31" s="247"/>
      <c r="G31" s="247"/>
      <c r="H31" s="247"/>
      <c r="I31" s="247"/>
      <c r="J31" s="247"/>
      <c r="K31" s="248"/>
    </row>
    <row r="32" spans="1:12" s="118" customFormat="1" ht="15.75">
      <c r="E32" s="247"/>
      <c r="F32" s="247"/>
      <c r="K32" s="248"/>
    </row>
    <row r="33" spans="5:12" s="118" customFormat="1" ht="15.75">
      <c r="E33" s="247"/>
      <c r="F33" s="247"/>
      <c r="G33" s="247"/>
      <c r="H33" s="247"/>
      <c r="I33" s="247"/>
      <c r="J33" s="247"/>
      <c r="K33" s="248"/>
    </row>
    <row r="34" spans="5:12" s="118" customFormat="1" ht="15.75">
      <c r="E34" s="247"/>
      <c r="F34" s="247"/>
      <c r="G34" s="247"/>
      <c r="H34" s="247"/>
      <c r="I34" s="247"/>
      <c r="J34" s="247"/>
      <c r="K34" s="247"/>
      <c r="L34" s="248"/>
    </row>
  </sheetData>
  <mergeCells count="3">
    <mergeCell ref="G2:H2"/>
    <mergeCell ref="J2:K2"/>
    <mergeCell ref="A29:K29"/>
  </mergeCells>
  <phoneticPr fontId="1" type="noConversion"/>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O33"/>
  <sheetViews>
    <sheetView showGridLines="0" zoomScaleNormal="100" workbookViewId="0">
      <selection activeCell="G40" sqref="G40"/>
    </sheetView>
  </sheetViews>
  <sheetFormatPr defaultColWidth="8.85546875" defaultRowHeight="15"/>
  <cols>
    <col min="1" max="1" width="29.85546875" customWidth="1"/>
    <col min="2" max="2" width="59.42578125" customWidth="1"/>
    <col min="3" max="3" width="36.7109375" customWidth="1"/>
    <col min="4" max="4" width="17.7109375" customWidth="1"/>
    <col min="5" max="6" width="9.85546875" style="24" customWidth="1"/>
    <col min="7" max="7" width="11.42578125" style="24" customWidth="1"/>
    <col min="8" max="8" width="11.28515625" style="24" customWidth="1"/>
    <col min="9" max="9" width="11.42578125" style="24" customWidth="1"/>
    <col min="10" max="10" width="10.7109375" style="24" customWidth="1"/>
    <col min="11" max="11" width="11" style="24" customWidth="1"/>
    <col min="12" max="12" width="11.140625" style="28" customWidth="1"/>
  </cols>
  <sheetData>
    <row r="1" spans="1:12" s="35" customFormat="1" ht="24.75" customHeight="1">
      <c r="A1" s="35" t="s">
        <v>306</v>
      </c>
    </row>
    <row r="2" spans="1:12" s="118" customFormat="1" ht="17.100000000000001" customHeight="1" thickBot="1">
      <c r="A2" s="212" t="s">
        <v>96</v>
      </c>
      <c r="B2" s="212" t="s">
        <v>97</v>
      </c>
      <c r="C2" s="212" t="s">
        <v>63</v>
      </c>
      <c r="D2" s="212" t="s">
        <v>64</v>
      </c>
      <c r="E2" s="213" t="s">
        <v>302</v>
      </c>
      <c r="F2" s="213" t="s">
        <v>47</v>
      </c>
      <c r="G2" s="308" t="s">
        <v>145</v>
      </c>
      <c r="H2" s="308"/>
      <c r="I2" s="239" t="s">
        <v>107</v>
      </c>
      <c r="J2" s="309" t="s">
        <v>80</v>
      </c>
      <c r="K2" s="309"/>
      <c r="L2" s="249" t="s">
        <v>147</v>
      </c>
    </row>
    <row r="3" spans="1:12" s="118" customFormat="1" ht="15.75" customHeight="1" thickTop="1">
      <c r="A3" s="218"/>
      <c r="B3" s="218"/>
      <c r="C3" s="218"/>
      <c r="D3" s="218"/>
      <c r="E3" s="240"/>
      <c r="F3" s="240"/>
      <c r="G3" s="241"/>
      <c r="H3" s="241"/>
      <c r="I3" s="241"/>
      <c r="J3" s="242"/>
      <c r="K3" s="242"/>
      <c r="L3" s="243"/>
    </row>
    <row r="4" spans="1:12" s="118" customFormat="1" ht="15.75" customHeight="1">
      <c r="A4" s="109" t="s">
        <v>304</v>
      </c>
      <c r="B4" s="109" t="s">
        <v>92</v>
      </c>
      <c r="C4" s="109" t="s">
        <v>115</v>
      </c>
      <c r="D4" s="244" t="s">
        <v>98</v>
      </c>
      <c r="E4" s="219">
        <v>0.135012770095361</v>
      </c>
      <c r="F4" s="219">
        <v>0.15194701880870101</v>
      </c>
      <c r="G4" s="219">
        <v>-0.16280338676969297</v>
      </c>
      <c r="H4" s="219">
        <v>0.43282892696041497</v>
      </c>
      <c r="I4" s="219">
        <f t="shared" ref="I4" si="0">EXP(E4)</f>
        <v>1.144551400288518</v>
      </c>
      <c r="J4" s="219">
        <f t="shared" ref="J4" si="1">EXP(G4)</f>
        <v>0.84975824570488345</v>
      </c>
      <c r="K4" s="219">
        <f t="shared" ref="K4" si="2">EXP(H4)</f>
        <v>1.5416124698098699</v>
      </c>
      <c r="L4" s="154">
        <v>0.37424410053568902</v>
      </c>
    </row>
    <row r="5" spans="1:12" s="118" customFormat="1" ht="15.75" customHeight="1">
      <c r="C5" s="109"/>
      <c r="D5" s="244" t="s">
        <v>99</v>
      </c>
      <c r="E5" s="219">
        <v>0.439</v>
      </c>
      <c r="F5" s="219" t="s">
        <v>205</v>
      </c>
      <c r="G5" s="219">
        <v>-0.13700000000000001</v>
      </c>
      <c r="H5" s="219">
        <v>1.014</v>
      </c>
      <c r="I5" s="219">
        <f t="shared" ref="I5:I11" si="3">EXP(E5)</f>
        <v>1.5511552873877141</v>
      </c>
      <c r="J5" s="219">
        <f t="shared" ref="J5:J11" si="4">EXP(G5)</f>
        <v>0.87197022613210939</v>
      </c>
      <c r="K5" s="219">
        <f t="shared" ref="K5:K11" si="5">EXP(H5)</f>
        <v>2.7566054132008251</v>
      </c>
      <c r="L5" s="154">
        <v>0.13500000000000001</v>
      </c>
    </row>
    <row r="6" spans="1:12" s="118" customFormat="1" ht="15.75" customHeight="1">
      <c r="E6" s="219"/>
      <c r="F6" s="219"/>
      <c r="G6" s="219"/>
      <c r="H6" s="219"/>
      <c r="I6" s="219"/>
      <c r="J6" s="219"/>
      <c r="K6" s="219"/>
      <c r="L6" s="154"/>
    </row>
    <row r="7" spans="1:12" s="118" customFormat="1" ht="15.75" customHeight="1">
      <c r="A7" s="109" t="s">
        <v>93</v>
      </c>
      <c r="B7" s="109" t="s">
        <v>92</v>
      </c>
      <c r="C7" s="109" t="s">
        <v>115</v>
      </c>
      <c r="D7" s="244" t="s">
        <v>98</v>
      </c>
      <c r="E7" s="219">
        <v>-0.69491600052900304</v>
      </c>
      <c r="F7" s="219">
        <v>0.12892733456160799</v>
      </c>
      <c r="G7" s="219">
        <v>-0.94761357626975462</v>
      </c>
      <c r="H7" s="219">
        <v>-0.44221842478825141</v>
      </c>
      <c r="I7" s="219">
        <f t="shared" si="3"/>
        <v>0.4991163717355166</v>
      </c>
      <c r="J7" s="219">
        <f t="shared" si="4"/>
        <v>0.3876650535354581</v>
      </c>
      <c r="K7" s="219">
        <f t="shared" si="5"/>
        <v>0.64260925833398774</v>
      </c>
      <c r="L7" s="153">
        <v>7.0464777905750596E-8</v>
      </c>
    </row>
    <row r="8" spans="1:12" s="118" customFormat="1" ht="15.75" customHeight="1">
      <c r="B8" s="109"/>
      <c r="C8" s="109"/>
      <c r="D8" s="244" t="s">
        <v>99</v>
      </c>
      <c r="E8" s="219">
        <v>-3.0000000000000001E-3</v>
      </c>
      <c r="F8" s="219" t="s">
        <v>205</v>
      </c>
      <c r="G8" s="219">
        <v>-0.70799999999999996</v>
      </c>
      <c r="H8" s="219">
        <v>0.70299999999999996</v>
      </c>
      <c r="I8" s="219">
        <f t="shared" si="3"/>
        <v>0.997004495503373</v>
      </c>
      <c r="J8" s="219">
        <f t="shared" si="4"/>
        <v>0.49262846980013547</v>
      </c>
      <c r="K8" s="219">
        <f t="shared" si="5"/>
        <v>2.0198030365487591</v>
      </c>
      <c r="L8" s="154">
        <v>0.99399999999999999</v>
      </c>
    </row>
    <row r="9" spans="1:12" s="118" customFormat="1" ht="15.75" customHeight="1">
      <c r="E9" s="219"/>
      <c r="F9" s="219"/>
      <c r="G9" s="219"/>
      <c r="H9" s="219"/>
      <c r="I9" s="219"/>
      <c r="J9" s="219"/>
      <c r="K9" s="219"/>
      <c r="L9" s="154"/>
    </row>
    <row r="10" spans="1:12" s="118" customFormat="1" ht="15.75" customHeight="1">
      <c r="A10" s="109" t="s">
        <v>100</v>
      </c>
      <c r="B10" s="109" t="s">
        <v>92</v>
      </c>
      <c r="C10" s="109" t="s">
        <v>115</v>
      </c>
      <c r="D10" s="244" t="s">
        <v>98</v>
      </c>
      <c r="E10" s="219">
        <v>4.4814059582196801</v>
      </c>
      <c r="F10" s="219">
        <v>0.960062397835309</v>
      </c>
      <c r="G10" s="219">
        <v>2.5996836584624745</v>
      </c>
      <c r="H10" s="219">
        <v>6.3631282579768857</v>
      </c>
      <c r="I10" s="219">
        <f t="shared" si="3"/>
        <v>88.358814187400625</v>
      </c>
      <c r="J10" s="219">
        <f t="shared" si="4"/>
        <v>13.45947956901121</v>
      </c>
      <c r="K10" s="219">
        <f t="shared" si="5"/>
        <v>580.05809248218532</v>
      </c>
      <c r="L10" s="153">
        <v>3.04400841550377E-6</v>
      </c>
    </row>
    <row r="11" spans="1:12" s="118" customFormat="1" ht="15.75" customHeight="1">
      <c r="C11" s="109"/>
      <c r="D11" s="244" t="s">
        <v>99</v>
      </c>
      <c r="E11" s="219">
        <v>4.5270000000000001</v>
      </c>
      <c r="F11" s="219" t="s">
        <v>205</v>
      </c>
      <c r="G11" s="219">
        <v>2.6360000000000001</v>
      </c>
      <c r="H11" s="219">
        <v>6.4189999999999996</v>
      </c>
      <c r="I11" s="219">
        <f t="shared" si="3"/>
        <v>92.48070239528964</v>
      </c>
      <c r="J11" s="219">
        <f t="shared" si="4"/>
        <v>13.957262749606725</v>
      </c>
      <c r="K11" s="219">
        <f t="shared" si="5"/>
        <v>613.38941791067475</v>
      </c>
      <c r="L11" s="154">
        <v>0</v>
      </c>
    </row>
    <row r="12" spans="1:12" s="118" customFormat="1" ht="15.75" customHeight="1">
      <c r="A12" s="218"/>
      <c r="B12" s="218"/>
      <c r="C12" s="218"/>
      <c r="D12" s="218"/>
      <c r="E12" s="240"/>
      <c r="F12" s="240"/>
      <c r="G12" s="241"/>
      <c r="H12" s="241"/>
      <c r="I12" s="241"/>
      <c r="J12" s="242"/>
      <c r="K12" s="242"/>
      <c r="L12" s="243"/>
    </row>
    <row r="13" spans="1:12" s="118" customFormat="1" ht="17.45" customHeight="1">
      <c r="A13" s="109" t="s">
        <v>67</v>
      </c>
      <c r="B13" s="109" t="s">
        <v>159</v>
      </c>
      <c r="C13" s="109" t="s">
        <v>114</v>
      </c>
      <c r="D13" s="244" t="s">
        <v>98</v>
      </c>
      <c r="E13" s="219">
        <v>0.43936349548343301</v>
      </c>
      <c r="F13" s="219">
        <v>0.26532892238850397</v>
      </c>
      <c r="G13" s="219">
        <v>-8.0681192398034729E-2</v>
      </c>
      <c r="H13" s="219">
        <v>0.95940818336490075</v>
      </c>
      <c r="I13" s="219">
        <f>EXP(E13)</f>
        <v>1.551719227817473</v>
      </c>
      <c r="J13" s="219">
        <f>EXP(G13)</f>
        <v>0.9224877406739993</v>
      </c>
      <c r="K13" s="219">
        <f>EXP(H13)</f>
        <v>2.6101512852834383</v>
      </c>
      <c r="L13" s="154">
        <v>9.7738000709494802E-2</v>
      </c>
    </row>
    <row r="14" spans="1:12" s="118" customFormat="1" ht="15.75">
      <c r="A14" s="109"/>
      <c r="C14" s="109"/>
      <c r="D14" s="244" t="s">
        <v>99</v>
      </c>
      <c r="E14" s="219">
        <v>0.17899999999999999</v>
      </c>
      <c r="F14" s="219" t="s">
        <v>205</v>
      </c>
      <c r="G14" s="219">
        <v>-0.48899999999999999</v>
      </c>
      <c r="H14" s="219">
        <v>0.84599999999999997</v>
      </c>
      <c r="I14" s="219">
        <f t="shared" ref="I14:I26" si="6">EXP(E14)</f>
        <v>1.1960207441678836</v>
      </c>
      <c r="J14" s="219">
        <f>EXP(G14)</f>
        <v>0.61323932699392747</v>
      </c>
      <c r="K14" s="219">
        <f t="shared" ref="K14:K26" si="7">EXP(H14)</f>
        <v>2.3303069567618055</v>
      </c>
      <c r="L14" s="154">
        <v>0.6</v>
      </c>
    </row>
    <row r="15" spans="1:12" s="118" customFormat="1" ht="15.75">
      <c r="A15" s="109"/>
      <c r="C15" s="109"/>
      <c r="D15" s="244"/>
      <c r="E15" s="219"/>
      <c r="F15" s="219"/>
      <c r="G15" s="219"/>
      <c r="H15" s="219"/>
      <c r="I15" s="219"/>
      <c r="J15" s="219"/>
      <c r="K15" s="219"/>
      <c r="L15" s="153"/>
    </row>
    <row r="16" spans="1:12" s="118" customFormat="1" ht="15.75">
      <c r="A16" s="109" t="s">
        <v>304</v>
      </c>
      <c r="B16" s="109" t="s">
        <v>159</v>
      </c>
      <c r="C16" s="109" t="s">
        <v>115</v>
      </c>
      <c r="D16" s="244" t="s">
        <v>98</v>
      </c>
      <c r="E16" s="219">
        <v>3.0841745951125599E-2</v>
      </c>
      <c r="F16" s="219">
        <v>0.14508499744185099</v>
      </c>
      <c r="G16" s="219">
        <v>-0.25352484903490236</v>
      </c>
      <c r="H16" s="219">
        <v>0.31520834093715355</v>
      </c>
      <c r="I16" s="219">
        <f t="shared" si="6"/>
        <v>1.0313222800449349</v>
      </c>
      <c r="J16" s="219">
        <f t="shared" ref="J16:J26" si="8">EXP(G16)</f>
        <v>0.77606046033207088</v>
      </c>
      <c r="K16" s="219">
        <f t="shared" si="7"/>
        <v>1.3705448218067511</v>
      </c>
      <c r="L16" s="154">
        <v>0.83165684581676502</v>
      </c>
    </row>
    <row r="17" spans="1:15" s="118" customFormat="1" ht="15.75">
      <c r="A17" s="109"/>
      <c r="C17" s="109"/>
      <c r="D17" s="244" t="s">
        <v>99</v>
      </c>
      <c r="E17" s="219">
        <v>0.34200000000000003</v>
      </c>
      <c r="F17" s="219" t="s">
        <v>205</v>
      </c>
      <c r="G17" s="219">
        <v>-0.24199999999999999</v>
      </c>
      <c r="H17" s="219">
        <v>0.92700000000000005</v>
      </c>
      <c r="I17" s="219">
        <f t="shared" si="6"/>
        <v>1.4077602975141026</v>
      </c>
      <c r="J17" s="219">
        <f t="shared" si="8"/>
        <v>0.78505617755182955</v>
      </c>
      <c r="K17" s="219">
        <f t="shared" si="7"/>
        <v>2.5269170439795579</v>
      </c>
      <c r="L17" s="154">
        <v>0.251</v>
      </c>
    </row>
    <row r="18" spans="1:15" s="118" customFormat="1" ht="15.75">
      <c r="A18" s="109"/>
      <c r="C18" s="109"/>
      <c r="D18" s="244"/>
      <c r="E18" s="219"/>
      <c r="F18" s="219"/>
      <c r="G18" s="219"/>
      <c r="H18" s="219"/>
      <c r="I18" s="219"/>
      <c r="J18" s="219"/>
      <c r="K18" s="219"/>
      <c r="L18" s="153"/>
      <c r="N18" s="230"/>
    </row>
    <row r="19" spans="1:15" s="118" customFormat="1" ht="15.75">
      <c r="A19" s="109" t="s">
        <v>93</v>
      </c>
      <c r="B19" s="109" t="s">
        <v>159</v>
      </c>
      <c r="C19" s="109" t="s">
        <v>115</v>
      </c>
      <c r="D19" s="244" t="s">
        <v>98</v>
      </c>
      <c r="E19" s="219">
        <v>-0.70132358638893999</v>
      </c>
      <c r="F19" s="219">
        <v>0.12852450943013999</v>
      </c>
      <c r="G19" s="219">
        <v>-0.95323162487201429</v>
      </c>
      <c r="H19" s="219">
        <v>-0.44941554790586563</v>
      </c>
      <c r="I19" s="219">
        <f t="shared" si="6"/>
        <v>0.49592846502967791</v>
      </c>
      <c r="J19" s="219">
        <f t="shared" si="8"/>
        <v>0.38549323881593972</v>
      </c>
      <c r="K19" s="219">
        <f t="shared" si="7"/>
        <v>0.63800092365335381</v>
      </c>
      <c r="L19" s="153">
        <v>4.84982099170464E-8</v>
      </c>
    </row>
    <row r="20" spans="1:15" s="118" customFormat="1" ht="15.75">
      <c r="A20" s="109"/>
      <c r="C20" s="109"/>
      <c r="D20" s="244" t="s">
        <v>99</v>
      </c>
      <c r="E20" s="219">
        <v>6.4000000000000001E-2</v>
      </c>
      <c r="F20" s="219" t="s">
        <v>205</v>
      </c>
      <c r="G20" s="219">
        <v>-0.66100000000000003</v>
      </c>
      <c r="H20" s="219">
        <v>0.78900000000000003</v>
      </c>
      <c r="I20" s="219">
        <f t="shared" si="6"/>
        <v>1.0660923987615052</v>
      </c>
      <c r="J20" s="219">
        <f t="shared" si="8"/>
        <v>0.5163347414967544</v>
      </c>
      <c r="K20" s="219">
        <f t="shared" si="7"/>
        <v>2.201194131160753</v>
      </c>
      <c r="L20" s="154">
        <v>0.86299999999999999</v>
      </c>
      <c r="N20" s="230"/>
      <c r="O20" s="230"/>
    </row>
    <row r="21" spans="1:15" s="118" customFormat="1" ht="15.75">
      <c r="A21" s="109"/>
      <c r="C21" s="109"/>
      <c r="D21" s="244"/>
      <c r="E21" s="219"/>
      <c r="F21" s="219"/>
      <c r="G21" s="219"/>
      <c r="H21" s="219"/>
      <c r="I21" s="219"/>
      <c r="J21" s="219"/>
      <c r="K21" s="219"/>
      <c r="L21" s="153"/>
    </row>
    <row r="22" spans="1:15" s="118" customFormat="1" ht="15.75">
      <c r="A22" s="109" t="s">
        <v>71</v>
      </c>
      <c r="B22" s="109" t="s">
        <v>159</v>
      </c>
      <c r="C22" s="109" t="s">
        <v>115</v>
      </c>
      <c r="D22" s="244" t="s">
        <v>98</v>
      </c>
      <c r="E22" s="219">
        <v>3.15410039674816E-2</v>
      </c>
      <c r="F22" s="219">
        <v>9.30459520052421E-2</v>
      </c>
      <c r="G22" s="219">
        <v>-0.15082906196279292</v>
      </c>
      <c r="H22" s="219">
        <v>0.21391106989775613</v>
      </c>
      <c r="I22" s="219">
        <f t="shared" si="6"/>
        <v>1.0320436926140688</v>
      </c>
      <c r="J22" s="219">
        <f t="shared" si="8"/>
        <v>0.85999469190012146</v>
      </c>
      <c r="K22" s="219">
        <f t="shared" si="7"/>
        <v>1.2385125088518374</v>
      </c>
      <c r="L22" s="154">
        <v>0.73462247188684004</v>
      </c>
      <c r="O22" s="230"/>
    </row>
    <row r="23" spans="1:15" s="118" customFormat="1" ht="15.75">
      <c r="A23" s="109"/>
      <c r="C23" s="109"/>
      <c r="D23" s="244" t="s">
        <v>99</v>
      </c>
      <c r="E23" s="219">
        <v>-1.2999999999999999E-2</v>
      </c>
      <c r="F23" s="219" t="s">
        <v>205</v>
      </c>
      <c r="G23" s="219">
        <v>-0.27</v>
      </c>
      <c r="H23" s="219">
        <v>0.245</v>
      </c>
      <c r="I23" s="219">
        <f t="shared" si="6"/>
        <v>0.98708413502028758</v>
      </c>
      <c r="J23" s="219">
        <f t="shared" si="8"/>
        <v>0.76337949433685315</v>
      </c>
      <c r="K23" s="219">
        <f t="shared" si="7"/>
        <v>1.2776213132048866</v>
      </c>
      <c r="L23" s="154">
        <v>0.92300000000000004</v>
      </c>
    </row>
    <row r="24" spans="1:15" s="118" customFormat="1" ht="15.75">
      <c r="A24" s="109"/>
      <c r="C24" s="109"/>
      <c r="D24" s="244"/>
      <c r="E24" s="219"/>
      <c r="F24" s="219"/>
      <c r="G24" s="219"/>
      <c r="H24" s="219"/>
      <c r="I24" s="219"/>
      <c r="J24" s="219"/>
      <c r="K24" s="219"/>
      <c r="L24" s="154"/>
    </row>
    <row r="25" spans="1:15" s="118" customFormat="1" ht="15.75">
      <c r="A25" s="109" t="s">
        <v>100</v>
      </c>
      <c r="B25" s="109" t="s">
        <v>159</v>
      </c>
      <c r="C25" s="109" t="s">
        <v>115</v>
      </c>
      <c r="D25" s="244" t="s">
        <v>98</v>
      </c>
      <c r="E25" s="219">
        <v>4.6371904247685096</v>
      </c>
      <c r="F25" s="219">
        <v>0.94212098286975299</v>
      </c>
      <c r="G25" s="219">
        <v>2.7906332983437938</v>
      </c>
      <c r="H25" s="219">
        <v>6.4837475511932254</v>
      </c>
      <c r="I25" s="219">
        <f t="shared" si="6"/>
        <v>103.25384024116515</v>
      </c>
      <c r="J25" s="219">
        <f t="shared" si="8"/>
        <v>16.291333810241692</v>
      </c>
      <c r="K25" s="219">
        <f t="shared" si="7"/>
        <v>654.41882467878111</v>
      </c>
      <c r="L25" s="153">
        <v>8.5631248566100295E-7</v>
      </c>
    </row>
    <row r="26" spans="1:15" s="118" customFormat="1" ht="15.75">
      <c r="A26" s="109"/>
      <c r="C26" s="109"/>
      <c r="D26" s="244" t="s">
        <v>99</v>
      </c>
      <c r="E26" s="219">
        <v>4.6710000000000003</v>
      </c>
      <c r="F26" s="219" t="s">
        <v>205</v>
      </c>
      <c r="G26" s="219">
        <v>2.8260000000000001</v>
      </c>
      <c r="H26" s="219">
        <v>6.516</v>
      </c>
      <c r="I26" s="219">
        <f t="shared" si="6"/>
        <v>106.80449354154193</v>
      </c>
      <c r="J26" s="219">
        <f t="shared" si="8"/>
        <v>16.877814364358475</v>
      </c>
      <c r="K26" s="219">
        <f t="shared" si="7"/>
        <v>675.86949319423047</v>
      </c>
      <c r="L26" s="154">
        <v>0</v>
      </c>
    </row>
    <row r="27" spans="1:15" s="118" customFormat="1" ht="15.75">
      <c r="A27" s="163"/>
      <c r="B27" s="163"/>
      <c r="C27" s="163"/>
      <c r="D27" s="163"/>
      <c r="E27" s="223"/>
      <c r="F27" s="223"/>
      <c r="G27" s="223"/>
      <c r="H27" s="223"/>
      <c r="I27" s="223"/>
      <c r="J27" s="223"/>
      <c r="K27" s="223"/>
      <c r="L27" s="187"/>
    </row>
    <row r="28" spans="1:15" s="72" customFormat="1" ht="18" customHeight="1">
      <c r="A28" s="211" t="s">
        <v>259</v>
      </c>
      <c r="B28" s="211"/>
      <c r="C28" s="211"/>
      <c r="D28" s="211"/>
      <c r="E28" s="211"/>
      <c r="F28" s="211"/>
      <c r="G28" s="211"/>
      <c r="H28" s="211"/>
      <c r="I28" s="211"/>
      <c r="J28" s="211"/>
      <c r="K28" s="211"/>
    </row>
    <row r="29" spans="1:15" s="72" customFormat="1" ht="20.100000000000001" customHeight="1">
      <c r="A29" s="307" t="s">
        <v>305</v>
      </c>
      <c r="B29" s="307"/>
      <c r="C29" s="307"/>
      <c r="D29" s="307"/>
      <c r="E29" s="307"/>
      <c r="F29" s="307"/>
      <c r="G29" s="307"/>
      <c r="H29" s="307"/>
      <c r="I29" s="307"/>
      <c r="J29" s="307"/>
      <c r="K29" s="307"/>
    </row>
    <row r="30" spans="1:15" s="118" customFormat="1" ht="15.75">
      <c r="E30" s="247"/>
      <c r="F30" s="247"/>
      <c r="G30" s="149"/>
      <c r="H30" s="149"/>
      <c r="I30" s="149"/>
      <c r="J30" s="149"/>
      <c r="K30" s="149"/>
      <c r="L30" s="153"/>
    </row>
    <row r="31" spans="1:15">
      <c r="K31" s="26"/>
      <c r="L31" s="25"/>
    </row>
    <row r="32" spans="1:15">
      <c r="G32" s="4"/>
      <c r="H32" s="4"/>
      <c r="I32" s="4"/>
      <c r="J32" s="4"/>
      <c r="K32" s="26"/>
      <c r="L32" s="25"/>
    </row>
    <row r="33" spans="11:12">
      <c r="K33" s="26"/>
      <c r="L33" s="25"/>
    </row>
  </sheetData>
  <mergeCells count="3">
    <mergeCell ref="G2:H2"/>
    <mergeCell ref="J2:K2"/>
    <mergeCell ref="A29:K29"/>
  </mergeCells>
  <phoneticPr fontId="1" type="noConversion"/>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P49"/>
  <sheetViews>
    <sheetView showGridLines="0" zoomScaleNormal="100" workbookViewId="0">
      <selection activeCell="I31" sqref="I31"/>
    </sheetView>
  </sheetViews>
  <sheetFormatPr defaultColWidth="8.85546875" defaultRowHeight="15"/>
  <cols>
    <col min="1" max="1" width="59.42578125" style="52" customWidth="1"/>
    <col min="2" max="2" width="24" style="52" customWidth="1"/>
    <col min="3" max="3" width="25" style="52" customWidth="1"/>
    <col min="4" max="4" width="21" style="52" customWidth="1"/>
    <col min="5" max="10" width="9.42578125" style="50" customWidth="1"/>
    <col min="11" max="12" width="10.28515625" style="50" customWidth="1"/>
    <col min="13" max="13" width="14.140625" style="50" bestFit="1" customWidth="1"/>
    <col min="14" max="14" width="18.7109375" style="106" customWidth="1"/>
    <col min="15" max="16" width="12.28515625" style="106" customWidth="1"/>
    <col min="17" max="16384" width="8.85546875" style="47"/>
  </cols>
  <sheetData>
    <row r="1" spans="1:16" s="66" customFormat="1" ht="24.95" customHeight="1">
      <c r="A1" s="66" t="s">
        <v>263</v>
      </c>
      <c r="E1" s="67"/>
      <c r="F1" s="67"/>
      <c r="G1" s="67"/>
      <c r="H1" s="67"/>
      <c r="I1" s="67"/>
      <c r="J1" s="67"/>
      <c r="K1" s="67"/>
      <c r="L1" s="67"/>
      <c r="M1" s="67"/>
      <c r="N1" s="105"/>
      <c r="O1" s="105"/>
      <c r="P1" s="105"/>
    </row>
    <row r="2" spans="1:16" s="257" customFormat="1" ht="14.1" customHeight="1">
      <c r="A2" s="316" t="s">
        <v>140</v>
      </c>
      <c r="B2" s="316" t="s">
        <v>142</v>
      </c>
      <c r="C2" s="316" t="s">
        <v>139</v>
      </c>
      <c r="D2" s="316" t="s">
        <v>141</v>
      </c>
      <c r="E2" s="312" t="s">
        <v>136</v>
      </c>
      <c r="F2" s="312" t="s">
        <v>137</v>
      </c>
      <c r="G2" s="312" t="s">
        <v>138</v>
      </c>
      <c r="H2" s="312" t="s">
        <v>128</v>
      </c>
      <c r="I2" s="312" t="s">
        <v>132</v>
      </c>
      <c r="J2" s="312" t="s">
        <v>8</v>
      </c>
      <c r="K2" s="314" t="s">
        <v>133</v>
      </c>
      <c r="L2" s="314"/>
      <c r="M2" s="312" t="s">
        <v>152</v>
      </c>
      <c r="N2" s="310" t="s">
        <v>153</v>
      </c>
      <c r="O2" s="315" t="s">
        <v>131</v>
      </c>
      <c r="P2" s="315"/>
    </row>
    <row r="3" spans="1:16" s="257" customFormat="1" ht="14.1" customHeight="1">
      <c r="A3" s="317"/>
      <c r="B3" s="317"/>
      <c r="C3" s="317"/>
      <c r="D3" s="317"/>
      <c r="E3" s="313"/>
      <c r="F3" s="313"/>
      <c r="G3" s="313"/>
      <c r="H3" s="313"/>
      <c r="I3" s="313"/>
      <c r="J3" s="313"/>
      <c r="K3" s="258" t="s">
        <v>134</v>
      </c>
      <c r="L3" s="258" t="s">
        <v>135</v>
      </c>
      <c r="M3" s="313"/>
      <c r="N3" s="311"/>
      <c r="O3" s="259" t="s">
        <v>130</v>
      </c>
      <c r="P3" s="259" t="s">
        <v>129</v>
      </c>
    </row>
    <row r="4" spans="1:16" s="263" customFormat="1" ht="24.75" customHeight="1">
      <c r="A4" s="260" t="s">
        <v>143</v>
      </c>
      <c r="B4" s="260" t="s">
        <v>93</v>
      </c>
      <c r="C4" s="260" t="s">
        <v>2</v>
      </c>
      <c r="D4" s="260" t="s">
        <v>126</v>
      </c>
      <c r="E4" s="261">
        <v>3.2141836911001503E-2</v>
      </c>
      <c r="F4" s="261">
        <v>9.5218590097309094E-3</v>
      </c>
      <c r="G4" s="261">
        <v>-0.24464697926888801</v>
      </c>
      <c r="H4" s="261">
        <v>7.2306441533113497E-2</v>
      </c>
      <c r="I4" s="261">
        <v>-7.8634033084297641E-3</v>
      </c>
      <c r="J4" s="261">
        <v>3.3618189999999998E-3</v>
      </c>
      <c r="K4" s="261">
        <v>-1.4452568548429762E-2</v>
      </c>
      <c r="L4" s="261">
        <v>-1.2742380684297649E-3</v>
      </c>
      <c r="M4" s="261">
        <v>-0.21480092013261801</v>
      </c>
      <c r="N4" s="262">
        <v>3.6607866035093806E-2</v>
      </c>
      <c r="O4" s="262">
        <v>5.932181610968197E-3</v>
      </c>
      <c r="P4" s="262">
        <v>6.728355045921941E-2</v>
      </c>
    </row>
    <row r="5" spans="1:16" s="263" customFormat="1" ht="24.75" customHeight="1">
      <c r="A5" s="260" t="s">
        <v>143</v>
      </c>
      <c r="B5" s="260" t="s">
        <v>68</v>
      </c>
      <c r="C5" s="260" t="s">
        <v>2</v>
      </c>
      <c r="D5" s="260" t="s">
        <v>126</v>
      </c>
      <c r="E5" s="261">
        <v>0.20220875199999999</v>
      </c>
      <c r="F5" s="261">
        <v>4.623269E-2</v>
      </c>
      <c r="G5" s="261">
        <v>-0.43338229478238799</v>
      </c>
      <c r="H5" s="261">
        <v>5.7248755850371799E-2</v>
      </c>
      <c r="I5" s="261">
        <v>-8.7633692966842786E-2</v>
      </c>
      <c r="J5" s="261">
        <v>2.3291033999999999E-2</v>
      </c>
      <c r="K5" s="261">
        <v>-0.13328411960684278</v>
      </c>
      <c r="L5" s="261">
        <v>-4.1983266326842787E-2</v>
      </c>
      <c r="M5" s="261">
        <v>-0.21480092013261801</v>
      </c>
      <c r="N5" s="262">
        <v>0.40797633880123874</v>
      </c>
      <c r="O5" s="262">
        <v>0.19545198549858323</v>
      </c>
      <c r="P5" s="262">
        <v>0.62050069210389425</v>
      </c>
    </row>
    <row r="6" spans="1:16" s="263" customFormat="1" ht="24.75" customHeight="1">
      <c r="A6" s="260" t="s">
        <v>143</v>
      </c>
      <c r="B6" s="260" t="s">
        <v>87</v>
      </c>
      <c r="C6" s="260" t="s">
        <v>2</v>
      </c>
      <c r="D6" s="260" t="s">
        <v>126</v>
      </c>
      <c r="E6" s="261">
        <v>-1.0595593091261299E-2</v>
      </c>
      <c r="F6" s="261">
        <v>2.1273312895397499E-3</v>
      </c>
      <c r="G6" s="261">
        <v>2.42000842474084</v>
      </c>
      <c r="H6" s="261">
        <v>0.55459769983461804</v>
      </c>
      <c r="I6" s="261">
        <v>-2.5641424545978186E-2</v>
      </c>
      <c r="J6" s="261">
        <v>7.9010320000000005E-3</v>
      </c>
      <c r="K6" s="261">
        <v>-4.1127447265978188E-2</v>
      </c>
      <c r="L6" s="261">
        <v>-1.0155401825978185E-2</v>
      </c>
      <c r="M6" s="261">
        <v>-0.21480092013261801</v>
      </c>
      <c r="N6" s="262">
        <v>0.11937297349632944</v>
      </c>
      <c r="O6" s="262">
        <v>4.7278204486778941E-2</v>
      </c>
      <c r="P6" s="262">
        <v>0.19146774250587995</v>
      </c>
    </row>
    <row r="7" spans="1:16" s="263" customFormat="1" ht="24.75" customHeight="1">
      <c r="A7" s="260" t="s">
        <v>159</v>
      </c>
      <c r="B7" s="260" t="s">
        <v>67</v>
      </c>
      <c r="C7" s="260" t="s">
        <v>2</v>
      </c>
      <c r="D7" s="260" t="s">
        <v>126</v>
      </c>
      <c r="E7" s="261">
        <v>3.35289989357467E-2</v>
      </c>
      <c r="F7" s="261">
        <v>1.31710786215548E-2</v>
      </c>
      <c r="G7" s="261">
        <v>0.119729165921793</v>
      </c>
      <c r="H7" s="261">
        <v>0.13105038061389199</v>
      </c>
      <c r="I7" s="261">
        <v>4.0143990767696376E-3</v>
      </c>
      <c r="J7" s="261">
        <v>4.9772760000000001E-3</v>
      </c>
      <c r="K7" s="261">
        <v>-5.7410618832303625E-3</v>
      </c>
      <c r="L7" s="261">
        <v>1.3769860036769638E-2</v>
      </c>
      <c r="M7" s="261">
        <v>-0.18049557045982101</v>
      </c>
      <c r="N7" s="262">
        <v>-2.2240983900839041E-2</v>
      </c>
      <c r="O7" s="262">
        <v>-7.6289185389371433E-2</v>
      </c>
      <c r="P7" s="262">
        <v>3.1807217587693344E-2</v>
      </c>
    </row>
    <row r="8" spans="1:16" s="263" customFormat="1" ht="24.75" customHeight="1">
      <c r="A8" s="260" t="s">
        <v>159</v>
      </c>
      <c r="B8" s="260" t="s">
        <v>68</v>
      </c>
      <c r="C8" s="260" t="s">
        <v>104</v>
      </c>
      <c r="D8" s="260" t="s">
        <v>126</v>
      </c>
      <c r="E8" s="261">
        <v>0.17838436999999999</v>
      </c>
      <c r="F8" s="261">
        <v>5.1015970000000001E-2</v>
      </c>
      <c r="G8" s="261">
        <v>-0.27350093856151197</v>
      </c>
      <c r="H8" s="261">
        <v>6.9633550070655706E-2</v>
      </c>
      <c r="I8" s="261">
        <v>-4.8788292619704014E-2</v>
      </c>
      <c r="J8" s="261">
        <v>1.9015733999999999E-2</v>
      </c>
      <c r="K8" s="261">
        <v>-8.6059131259704019E-2</v>
      </c>
      <c r="L8" s="261">
        <v>-1.1517453979704016E-2</v>
      </c>
      <c r="M8" s="261">
        <v>-0.18049557045982101</v>
      </c>
      <c r="N8" s="262">
        <v>0.27030188328396898</v>
      </c>
      <c r="O8" s="262">
        <v>6.3810175232349234E-2</v>
      </c>
      <c r="P8" s="262">
        <v>0.47679359133558963</v>
      </c>
    </row>
    <row r="9" spans="1:16" s="263" customFormat="1" ht="24.75" customHeight="1">
      <c r="A9" s="260" t="s">
        <v>159</v>
      </c>
      <c r="B9" s="260" t="s">
        <v>70</v>
      </c>
      <c r="C9" s="260" t="s">
        <v>2</v>
      </c>
      <c r="D9" s="260" t="s">
        <v>126</v>
      </c>
      <c r="E9" s="261">
        <v>3.42099399316389E-2</v>
      </c>
      <c r="F9" s="261">
        <v>1.00983542065204E-2</v>
      </c>
      <c r="G9" s="261">
        <v>-0.43932314870768802</v>
      </c>
      <c r="H9" s="261">
        <v>5.7739952448712502E-2</v>
      </c>
      <c r="I9" s="261">
        <v>-1.502921852786847E-2</v>
      </c>
      <c r="J9" s="261">
        <v>4.8911880000000003E-3</v>
      </c>
      <c r="K9" s="261">
        <v>-2.4615947007868469E-2</v>
      </c>
      <c r="L9" s="261">
        <v>-5.4424900478684691E-3</v>
      </c>
      <c r="M9" s="261">
        <v>-0.18049557045982101</v>
      </c>
      <c r="N9" s="262">
        <v>8.3266411965572482E-2</v>
      </c>
      <c r="O9" s="262">
        <v>3.0153039401484855E-2</v>
      </c>
      <c r="P9" s="262">
        <v>0.1363797845296601</v>
      </c>
    </row>
    <row r="10" spans="1:16" s="263" customFormat="1" ht="24.75" customHeight="1">
      <c r="A10" s="260" t="s">
        <v>159</v>
      </c>
      <c r="B10" s="260" t="s">
        <v>71</v>
      </c>
      <c r="C10" s="260" t="s">
        <v>2</v>
      </c>
      <c r="D10" s="260" t="s">
        <v>126</v>
      </c>
      <c r="E10" s="261">
        <v>-6.2386568883042601E-2</v>
      </c>
      <c r="F10" s="261">
        <v>2.45197727375778E-2</v>
      </c>
      <c r="G10" s="261">
        <v>0.24718055072699899</v>
      </c>
      <c r="H10" s="261">
        <v>8.0384125694491104E-2</v>
      </c>
      <c r="I10" s="261">
        <v>-1.5420746454478327E-2</v>
      </c>
      <c r="J10" s="261">
        <v>8.1097099999999991E-3</v>
      </c>
      <c r="K10" s="261">
        <v>-3.1315778054478327E-2</v>
      </c>
      <c r="L10" s="261">
        <v>4.7428514552167074E-4</v>
      </c>
      <c r="M10" s="261">
        <v>-0.18049557045982101</v>
      </c>
      <c r="N10" s="262">
        <v>8.5435594985479396E-2</v>
      </c>
      <c r="O10" s="262">
        <v>-2.627683019109039E-3</v>
      </c>
      <c r="P10" s="262">
        <v>0.17349887299006786</v>
      </c>
    </row>
    <row r="11" spans="1:16" s="263" customFormat="1" ht="24.75" customHeight="1">
      <c r="A11" s="260" t="s">
        <v>159</v>
      </c>
      <c r="B11" s="260" t="s">
        <v>87</v>
      </c>
      <c r="C11" s="260" t="s">
        <v>2</v>
      </c>
      <c r="D11" s="260" t="s">
        <v>126</v>
      </c>
      <c r="E11" s="261">
        <v>-9.9111528665573496E-3</v>
      </c>
      <c r="F11" s="261">
        <v>2.4116031605721398E-3</v>
      </c>
      <c r="G11" s="261">
        <v>2.4919254709535599</v>
      </c>
      <c r="H11" s="261">
        <v>0.56983178729287598</v>
      </c>
      <c r="I11" s="261">
        <v>-2.4697854274688649E-2</v>
      </c>
      <c r="J11" s="261">
        <v>8.3605840000000008E-3</v>
      </c>
      <c r="K11" s="261">
        <v>-4.1084598914688651E-2</v>
      </c>
      <c r="L11" s="261">
        <v>-8.3111096346886459E-3</v>
      </c>
      <c r="M11" s="261">
        <v>-0.18049557045982101</v>
      </c>
      <c r="N11" s="262">
        <v>0.13683357553744779</v>
      </c>
      <c r="O11" s="262">
        <v>4.6046058712220478E-2</v>
      </c>
      <c r="P11" s="262">
        <v>0.22762109236267511</v>
      </c>
    </row>
    <row r="12" spans="1:16" ht="7.5" customHeight="1">
      <c r="A12" s="108"/>
      <c r="B12" s="108"/>
      <c r="C12" s="108"/>
      <c r="D12" s="108"/>
      <c r="E12" s="51"/>
      <c r="F12" s="51"/>
      <c r="G12" s="51"/>
      <c r="H12" s="51"/>
      <c r="I12" s="51"/>
      <c r="J12" s="51"/>
      <c r="K12" s="51"/>
      <c r="L12" s="51"/>
      <c r="M12" s="51"/>
      <c r="N12" s="107"/>
      <c r="O12" s="107"/>
      <c r="P12" s="107"/>
    </row>
    <row r="13" spans="1:16" s="72" customFormat="1" ht="18" customHeight="1">
      <c r="A13" s="211" t="s">
        <v>259</v>
      </c>
      <c r="B13" s="211"/>
      <c r="C13" s="211"/>
      <c r="D13" s="211"/>
      <c r="E13" s="211"/>
      <c r="F13" s="211"/>
      <c r="G13" s="211"/>
      <c r="H13" s="211"/>
      <c r="I13" s="211"/>
      <c r="J13" s="211"/>
      <c r="K13" s="211"/>
    </row>
    <row r="14" spans="1:16" s="72" customFormat="1" ht="20.100000000000001" customHeight="1">
      <c r="A14" s="307" t="s">
        <v>305</v>
      </c>
      <c r="B14" s="307"/>
      <c r="C14" s="307"/>
      <c r="D14" s="307"/>
      <c r="E14" s="307"/>
      <c r="F14" s="307"/>
      <c r="G14" s="307"/>
      <c r="H14" s="307"/>
      <c r="I14" s="307"/>
      <c r="J14" s="307"/>
      <c r="K14" s="307"/>
    </row>
    <row r="37" spans="1:8">
      <c r="A37" s="48"/>
      <c r="B37" s="48"/>
      <c r="C37" s="48"/>
      <c r="D37" s="48"/>
      <c r="E37" s="49"/>
      <c r="F37" s="49"/>
      <c r="G37" s="49"/>
      <c r="H37" s="49"/>
    </row>
    <row r="38" spans="1:8">
      <c r="A38" s="48"/>
      <c r="B38" s="48"/>
      <c r="C38" s="48"/>
      <c r="D38" s="48"/>
      <c r="E38" s="49"/>
      <c r="F38" s="49"/>
      <c r="G38" s="49"/>
      <c r="H38" s="49"/>
    </row>
    <row r="39" spans="1:8">
      <c r="A39" s="48"/>
      <c r="B39" s="48"/>
      <c r="C39" s="48"/>
      <c r="D39" s="48"/>
      <c r="E39" s="49"/>
      <c r="F39" s="49"/>
      <c r="G39" s="49"/>
      <c r="H39" s="49"/>
    </row>
    <row r="40" spans="1:8">
      <c r="A40" s="48"/>
      <c r="B40" s="48"/>
      <c r="C40" s="48"/>
      <c r="D40" s="48"/>
      <c r="E40" s="49"/>
      <c r="F40" s="49"/>
      <c r="G40" s="49"/>
      <c r="H40" s="49"/>
    </row>
    <row r="41" spans="1:8">
      <c r="A41" s="48"/>
      <c r="B41" s="48"/>
      <c r="C41" s="48"/>
      <c r="D41" s="48"/>
      <c r="E41" s="49"/>
      <c r="F41" s="49"/>
      <c r="G41" s="49"/>
      <c r="H41" s="49"/>
    </row>
    <row r="42" spans="1:8">
      <c r="A42" s="48"/>
      <c r="B42" s="48"/>
      <c r="C42" s="48"/>
      <c r="D42" s="48"/>
      <c r="E42" s="49"/>
      <c r="F42" s="49"/>
      <c r="G42" s="49"/>
      <c r="H42" s="49"/>
    </row>
    <row r="43" spans="1:8">
      <c r="A43" s="48"/>
      <c r="B43" s="48"/>
      <c r="C43" s="48"/>
      <c r="D43" s="48"/>
      <c r="E43" s="49"/>
      <c r="F43" s="49"/>
      <c r="G43" s="49"/>
      <c r="H43" s="49"/>
    </row>
    <row r="44" spans="1:8">
      <c r="A44" s="48"/>
      <c r="B44" s="48"/>
      <c r="C44" s="48"/>
      <c r="D44" s="48"/>
      <c r="E44" s="49"/>
      <c r="F44" s="49"/>
      <c r="G44" s="49"/>
      <c r="H44" s="49"/>
    </row>
    <row r="45" spans="1:8">
      <c r="A45" s="48"/>
      <c r="B45" s="48"/>
      <c r="C45" s="48"/>
      <c r="D45" s="48"/>
      <c r="E45" s="49"/>
      <c r="F45" s="49"/>
      <c r="G45" s="49"/>
      <c r="H45" s="49"/>
    </row>
    <row r="46" spans="1:8">
      <c r="A46" s="48"/>
      <c r="B46" s="48"/>
      <c r="C46" s="48"/>
      <c r="D46" s="48"/>
      <c r="E46" s="49"/>
      <c r="F46" s="49"/>
      <c r="G46" s="49"/>
      <c r="H46" s="49"/>
    </row>
    <row r="47" spans="1:8">
      <c r="A47" s="48"/>
      <c r="B47" s="48"/>
      <c r="C47" s="48"/>
      <c r="D47" s="48"/>
      <c r="E47" s="49"/>
      <c r="F47" s="49"/>
      <c r="G47" s="49"/>
      <c r="H47" s="49"/>
    </row>
    <row r="48" spans="1:8">
      <c r="A48" s="48"/>
      <c r="B48" s="48"/>
      <c r="C48" s="48"/>
      <c r="D48" s="48"/>
      <c r="E48" s="49"/>
      <c r="F48" s="49"/>
      <c r="G48" s="49"/>
      <c r="H48" s="49"/>
    </row>
    <row r="49" spans="1:8">
      <c r="A49" s="48"/>
      <c r="B49" s="48"/>
      <c r="C49" s="48"/>
      <c r="D49" s="48"/>
      <c r="E49" s="49"/>
      <c r="F49" s="49"/>
      <c r="G49" s="49"/>
      <c r="H49" s="49"/>
    </row>
  </sheetData>
  <mergeCells count="15">
    <mergeCell ref="O2:P2"/>
    <mergeCell ref="A2:A3"/>
    <mergeCell ref="B2:B3"/>
    <mergeCell ref="C2:C3"/>
    <mergeCell ref="D2:D3"/>
    <mergeCell ref="E2:E3"/>
    <mergeCell ref="F2:F3"/>
    <mergeCell ref="G2:G3"/>
    <mergeCell ref="H2:H3"/>
    <mergeCell ref="M2:M3"/>
    <mergeCell ref="A14:K14"/>
    <mergeCell ref="N2:N3"/>
    <mergeCell ref="I2:I3"/>
    <mergeCell ref="J2:J3"/>
    <mergeCell ref="K2:L2"/>
  </mergeCells>
  <phoneticPr fontId="1" type="noConversion"/>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P14"/>
  <sheetViews>
    <sheetView showGridLines="0" zoomScaleNormal="100" workbookViewId="0">
      <selection activeCell="G40" sqref="G40"/>
    </sheetView>
  </sheetViews>
  <sheetFormatPr defaultColWidth="11.42578125" defaultRowHeight="15"/>
  <cols>
    <col min="1" max="1" width="56.85546875" customWidth="1"/>
    <col min="2" max="2" width="23.85546875" customWidth="1"/>
    <col min="3" max="3" width="24.85546875" customWidth="1"/>
    <col min="4" max="4" width="36.85546875" customWidth="1"/>
    <col min="14" max="14" width="18.28515625" customWidth="1"/>
  </cols>
  <sheetData>
    <row r="1" spans="1:16" s="66" customFormat="1" ht="24" customHeight="1">
      <c r="A1" s="66" t="s">
        <v>307</v>
      </c>
      <c r="E1" s="67"/>
      <c r="F1" s="67"/>
      <c r="G1" s="67"/>
      <c r="H1" s="67"/>
      <c r="I1" s="67"/>
      <c r="J1" s="67"/>
      <c r="K1" s="67"/>
      <c r="L1" s="67"/>
      <c r="M1" s="67"/>
      <c r="N1" s="105"/>
      <c r="O1" s="105"/>
      <c r="P1" s="105"/>
    </row>
    <row r="2" spans="1:16" s="257" customFormat="1" ht="15.75">
      <c r="A2" s="316" t="s">
        <v>140</v>
      </c>
      <c r="B2" s="316" t="s">
        <v>142</v>
      </c>
      <c r="C2" s="316" t="s">
        <v>139</v>
      </c>
      <c r="D2" s="316" t="s">
        <v>141</v>
      </c>
      <c r="E2" s="312" t="s">
        <v>136</v>
      </c>
      <c r="F2" s="312" t="s">
        <v>137</v>
      </c>
      <c r="G2" s="312" t="s">
        <v>138</v>
      </c>
      <c r="H2" s="312" t="s">
        <v>128</v>
      </c>
      <c r="I2" s="312" t="s">
        <v>132</v>
      </c>
      <c r="J2" s="312" t="s">
        <v>8</v>
      </c>
      <c r="K2" s="314" t="s">
        <v>133</v>
      </c>
      <c r="L2" s="314"/>
      <c r="M2" s="312" t="s">
        <v>152</v>
      </c>
      <c r="N2" s="310" t="s">
        <v>153</v>
      </c>
      <c r="O2" s="315" t="s">
        <v>131</v>
      </c>
      <c r="P2" s="315"/>
    </row>
    <row r="3" spans="1:16" s="257" customFormat="1" ht="15.75">
      <c r="A3" s="317"/>
      <c r="B3" s="317"/>
      <c r="C3" s="317"/>
      <c r="D3" s="317"/>
      <c r="E3" s="313"/>
      <c r="F3" s="313"/>
      <c r="G3" s="313"/>
      <c r="H3" s="313"/>
      <c r="I3" s="313"/>
      <c r="J3" s="313"/>
      <c r="K3" s="258" t="s">
        <v>134</v>
      </c>
      <c r="L3" s="258" t="s">
        <v>135</v>
      </c>
      <c r="M3" s="313"/>
      <c r="N3" s="311"/>
      <c r="O3" s="259" t="s">
        <v>130</v>
      </c>
      <c r="P3" s="259" t="s">
        <v>129</v>
      </c>
    </row>
    <row r="4" spans="1:16" s="264" customFormat="1" ht="25.5" customHeight="1">
      <c r="A4" s="260" t="s">
        <v>143</v>
      </c>
      <c r="B4" s="260" t="s">
        <v>93</v>
      </c>
      <c r="C4" s="260" t="s">
        <v>2</v>
      </c>
      <c r="D4" s="260" t="s">
        <v>115</v>
      </c>
      <c r="E4" s="261">
        <v>3.2141836911001503E-2</v>
      </c>
      <c r="F4" s="261">
        <v>9.5218590097309094E-3</v>
      </c>
      <c r="G4" s="261">
        <v>-0.69491600052900304</v>
      </c>
      <c r="H4" s="261">
        <v>0.12892733456160799</v>
      </c>
      <c r="I4" s="261">
        <f>E4*G4</f>
        <v>-2.2335876755848649E-2</v>
      </c>
      <c r="J4" s="261">
        <v>5.2533830000000004E-3</v>
      </c>
      <c r="K4" s="261">
        <v>-5.9570722426923661E-3</v>
      </c>
      <c r="L4" s="261">
        <v>1.4636189117307633E-2</v>
      </c>
      <c r="M4" s="261">
        <v>-0.21480092013261801</v>
      </c>
      <c r="N4" s="262">
        <v>-2.0202699479259179E-2</v>
      </c>
      <c r="O4" s="262">
        <v>-6.8138391158991576E-2</v>
      </c>
      <c r="P4" s="262">
        <v>2.7732992200473219E-2</v>
      </c>
    </row>
    <row r="5" spans="1:16" s="264" customFormat="1" ht="26.1" customHeight="1">
      <c r="A5" s="260" t="s">
        <v>143</v>
      </c>
      <c r="B5" s="260" t="s">
        <v>68</v>
      </c>
      <c r="C5" s="260" t="s">
        <v>2</v>
      </c>
      <c r="D5" s="260" t="s">
        <v>115</v>
      </c>
      <c r="E5" s="261">
        <v>0.20220875199999999</v>
      </c>
      <c r="F5" s="261">
        <v>4.623269E-2</v>
      </c>
      <c r="G5" s="261">
        <v>0.135012770095361</v>
      </c>
      <c r="H5" s="261">
        <v>0.15194701880870101</v>
      </c>
      <c r="I5" s="261">
        <f>G5 *   E5</f>
        <v>2.7300763745045867E-2</v>
      </c>
      <c r="J5" s="261">
        <v>4.1801728000000003E-2</v>
      </c>
      <c r="K5" s="261">
        <v>-5.4630623134954134E-2</v>
      </c>
      <c r="L5" s="261">
        <v>0.10923215062504586</v>
      </c>
      <c r="M5" s="261">
        <v>-0.21480092013261801</v>
      </c>
      <c r="N5" s="262">
        <v>-0.12709798323112576</v>
      </c>
      <c r="O5" s="262">
        <v>-0.50852738692928301</v>
      </c>
      <c r="P5" s="262">
        <v>0.25433142046703155</v>
      </c>
    </row>
    <row r="6" spans="1:16" s="264" customFormat="1" ht="26.1" customHeight="1">
      <c r="A6" s="260" t="s">
        <v>143</v>
      </c>
      <c r="B6" s="260" t="s">
        <v>87</v>
      </c>
      <c r="C6" s="260" t="s">
        <v>2</v>
      </c>
      <c r="D6" s="260" t="s">
        <v>115</v>
      </c>
      <c r="E6" s="261">
        <v>-1.0595593091261299E-2</v>
      </c>
      <c r="F6" s="261">
        <v>2.1273312895397499E-3</v>
      </c>
      <c r="G6" s="261">
        <v>4.4814059582196801</v>
      </c>
      <c r="H6" s="261">
        <v>0.960062397835309</v>
      </c>
      <c r="I6" s="261">
        <v>-4.7483154010049662E-2</v>
      </c>
      <c r="J6" s="261">
        <v>1.4090281E-2</v>
      </c>
      <c r="K6" s="261">
        <v>-7.5100104770049664E-2</v>
      </c>
      <c r="L6" s="261">
        <v>-1.9866203250049664E-2</v>
      </c>
      <c r="M6" s="261">
        <v>-0.21480092013261801</v>
      </c>
      <c r="N6" s="262">
        <v>0.22105656707957108</v>
      </c>
      <c r="O6" s="262">
        <v>9.24865835667011E-2</v>
      </c>
      <c r="P6" s="262">
        <v>0.34962655059244108</v>
      </c>
    </row>
    <row r="7" spans="1:16" s="264" customFormat="1" ht="25.5" customHeight="1">
      <c r="A7" s="260" t="s">
        <v>159</v>
      </c>
      <c r="B7" s="260" t="s">
        <v>67</v>
      </c>
      <c r="C7" s="260" t="s">
        <v>2</v>
      </c>
      <c r="D7" s="260" t="s">
        <v>115</v>
      </c>
      <c r="E7" s="261">
        <v>3.35289989357467E-2</v>
      </c>
      <c r="F7" s="261">
        <v>1.31710786215548E-2</v>
      </c>
      <c r="G7" s="261">
        <v>0.43936349548343301</v>
      </c>
      <c r="H7" s="261">
        <v>0.26532892238850397</v>
      </c>
      <c r="I7" s="261">
        <v>1.4731418172469975E-2</v>
      </c>
      <c r="J7" s="261">
        <v>1.1173335E-2</v>
      </c>
      <c r="K7" s="261">
        <v>-7.1683184275300217E-3</v>
      </c>
      <c r="L7" s="261">
        <v>3.6631154772469976E-2</v>
      </c>
      <c r="M7" s="261">
        <v>-0.323858597380005</v>
      </c>
      <c r="N7" s="262">
        <v>-4.5487191915379706E-2</v>
      </c>
      <c r="O7" s="262">
        <v>-0.11310848335913772</v>
      </c>
      <c r="P7" s="262">
        <v>2.2134099528378286E-2</v>
      </c>
    </row>
    <row r="8" spans="1:16" s="264" customFormat="1" ht="25.5" customHeight="1">
      <c r="A8" s="260" t="s">
        <v>159</v>
      </c>
      <c r="B8" s="260" t="s">
        <v>68</v>
      </c>
      <c r="C8" s="260" t="s">
        <v>104</v>
      </c>
      <c r="D8" s="260" t="s">
        <v>115</v>
      </c>
      <c r="E8" s="261">
        <v>0.17838436999999999</v>
      </c>
      <c r="F8" s="261">
        <v>5.1015970000000001E-2</v>
      </c>
      <c r="G8" s="261">
        <v>3.0841745951125599E-2</v>
      </c>
      <c r="H8" s="261">
        <v>0.14508499744185099</v>
      </c>
      <c r="I8" s="261">
        <v>5.5016854211915904E-3</v>
      </c>
      <c r="J8" s="261">
        <v>2.6964437000000001E-2</v>
      </c>
      <c r="K8" s="261">
        <v>-4.7348611098808412E-2</v>
      </c>
      <c r="L8" s="261">
        <v>5.8351981941191587E-2</v>
      </c>
      <c r="M8" s="261">
        <v>-0.323858597380005</v>
      </c>
      <c r="N8" s="262">
        <v>-1.6987924562447524E-2</v>
      </c>
      <c r="O8" s="262">
        <v>-0.18017734410404829</v>
      </c>
      <c r="P8" s="262">
        <v>0.14620149497915325</v>
      </c>
    </row>
    <row r="9" spans="1:16" s="264" customFormat="1" ht="25.5" customHeight="1">
      <c r="A9" s="260" t="s">
        <v>159</v>
      </c>
      <c r="B9" s="260" t="s">
        <v>70</v>
      </c>
      <c r="C9" s="260" t="s">
        <v>2</v>
      </c>
      <c r="D9" s="260" t="s">
        <v>115</v>
      </c>
      <c r="E9" s="261">
        <v>3.42099399316389E-2</v>
      </c>
      <c r="F9" s="261">
        <v>1.00983542065204E-2</v>
      </c>
      <c r="G9" s="261">
        <v>-0.70132358638893999</v>
      </c>
      <c r="H9" s="261">
        <v>0.12852450943013999</v>
      </c>
      <c r="I9" s="261">
        <v>-2.3992237763007202E-2</v>
      </c>
      <c r="J9" s="261">
        <v>8.4364829999999998E-3</v>
      </c>
      <c r="K9" s="261">
        <v>-4.0527744443007205E-2</v>
      </c>
      <c r="L9" s="261">
        <v>-7.456731083007203E-3</v>
      </c>
      <c r="M9" s="261">
        <v>-0.323858597380005</v>
      </c>
      <c r="N9" s="262">
        <v>7.4082448195301423E-2</v>
      </c>
      <c r="O9" s="262">
        <v>2.3024650706609837E-2</v>
      </c>
      <c r="P9" s="262">
        <v>0.12514024568399301</v>
      </c>
    </row>
    <row r="10" spans="1:16" s="264" customFormat="1" ht="25.5" customHeight="1">
      <c r="A10" s="260" t="s">
        <v>159</v>
      </c>
      <c r="B10" s="260" t="s">
        <v>71</v>
      </c>
      <c r="C10" s="260" t="s">
        <v>2</v>
      </c>
      <c r="D10" s="260" t="s">
        <v>115</v>
      </c>
      <c r="E10" s="261">
        <v>-6.2386568883042601E-2</v>
      </c>
      <c r="F10" s="261">
        <v>2.45197727375778E-2</v>
      </c>
      <c r="G10" s="261">
        <v>3.15410039674816E-2</v>
      </c>
      <c r="H10" s="261">
        <v>9.30459520052421E-2</v>
      </c>
      <c r="I10" s="261">
        <v>-1.9677350166576106E-3</v>
      </c>
      <c r="J10" s="261">
        <v>6.2848319999999997E-3</v>
      </c>
      <c r="K10" s="261">
        <v>-1.4286005736657611E-2</v>
      </c>
      <c r="L10" s="261">
        <v>1.0350535703342389E-2</v>
      </c>
      <c r="M10" s="261">
        <v>-0.323858597380005</v>
      </c>
      <c r="N10" s="262">
        <v>6.0759079196181882E-3</v>
      </c>
      <c r="O10" s="262">
        <v>-3.1960046103693247E-2</v>
      </c>
      <c r="P10" s="262">
        <v>4.4111861942929625E-2</v>
      </c>
    </row>
    <row r="11" spans="1:16" s="264" customFormat="1" ht="25.5" customHeight="1">
      <c r="A11" s="260" t="s">
        <v>159</v>
      </c>
      <c r="B11" s="260" t="s">
        <v>87</v>
      </c>
      <c r="C11" s="260" t="s">
        <v>2</v>
      </c>
      <c r="D11" s="260" t="s">
        <v>115</v>
      </c>
      <c r="E11" s="261">
        <v>-9.9111528665573496E-3</v>
      </c>
      <c r="F11" s="261">
        <v>2.4116031605721398E-3</v>
      </c>
      <c r="G11" s="261">
        <v>4.6371904247685096</v>
      </c>
      <c r="H11" s="261">
        <v>0.94212098286975299</v>
      </c>
      <c r="I11" s="261">
        <v>-4.5959903171216711E-2</v>
      </c>
      <c r="J11" s="261">
        <v>1.4744897E-2</v>
      </c>
      <c r="K11" s="261">
        <v>-7.485990129121671E-2</v>
      </c>
      <c r="L11" s="261">
        <v>-1.7059905051216712E-2</v>
      </c>
      <c r="M11" s="261">
        <v>-0.323858597380005</v>
      </c>
      <c r="N11" s="262">
        <v>0.14191348799454251</v>
      </c>
      <c r="O11" s="262">
        <v>5.26770176528591E-2</v>
      </c>
      <c r="P11" s="262">
        <v>0.2311499583362259</v>
      </c>
    </row>
    <row r="12" spans="1:16" s="264" customFormat="1" ht="8.25" customHeight="1">
      <c r="A12" s="265"/>
      <c r="B12" s="265"/>
      <c r="C12" s="265"/>
      <c r="D12" s="265"/>
      <c r="E12" s="266"/>
      <c r="F12" s="266"/>
      <c r="G12" s="266"/>
      <c r="H12" s="266"/>
      <c r="I12" s="266"/>
      <c r="J12" s="266"/>
      <c r="K12" s="266"/>
      <c r="L12" s="266"/>
      <c r="M12" s="266"/>
      <c r="N12" s="267"/>
      <c r="O12" s="267"/>
      <c r="P12" s="267"/>
    </row>
    <row r="13" spans="1:16" s="72" customFormat="1" ht="18" customHeight="1">
      <c r="A13" s="211" t="s">
        <v>259</v>
      </c>
      <c r="B13" s="211"/>
      <c r="C13" s="211"/>
      <c r="D13" s="211"/>
      <c r="E13" s="211"/>
      <c r="F13" s="211"/>
      <c r="G13" s="211"/>
      <c r="H13" s="211"/>
      <c r="I13" s="211"/>
      <c r="J13" s="211"/>
      <c r="K13" s="211"/>
    </row>
    <row r="14" spans="1:16" s="72" customFormat="1" ht="20.100000000000001" customHeight="1">
      <c r="A14" s="307" t="s">
        <v>305</v>
      </c>
      <c r="B14" s="307"/>
      <c r="C14" s="307"/>
      <c r="D14" s="307"/>
      <c r="E14" s="307"/>
      <c r="F14" s="307"/>
      <c r="G14" s="307"/>
      <c r="H14" s="307"/>
      <c r="I14" s="307"/>
      <c r="J14" s="307"/>
      <c r="K14" s="307"/>
    </row>
  </sheetData>
  <mergeCells count="15">
    <mergeCell ref="A14:K14"/>
    <mergeCell ref="K2:L2"/>
    <mergeCell ref="O2:P2"/>
    <mergeCell ref="A2:A3"/>
    <mergeCell ref="B2:B3"/>
    <mergeCell ref="C2:C3"/>
    <mergeCell ref="D2:D3"/>
    <mergeCell ref="E2:E3"/>
    <mergeCell ref="F2:F3"/>
    <mergeCell ref="G2:G3"/>
    <mergeCell ref="H2:H3"/>
    <mergeCell ref="I2:I3"/>
    <mergeCell ref="M2:M3"/>
    <mergeCell ref="N2:N3"/>
    <mergeCell ref="J2:J3"/>
  </mergeCells>
  <phoneticPr fontId="1" type="noConversion"/>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16</vt:i4>
      </vt:variant>
    </vt:vector>
  </HeadingPairs>
  <TitlesOfParts>
    <vt:vector size="16" baseType="lpstr">
      <vt:lpstr>supplementary table1</vt:lpstr>
      <vt:lpstr>supplementary table2</vt:lpstr>
      <vt:lpstr>supplementary table3</vt:lpstr>
      <vt:lpstr>supplementary table4</vt:lpstr>
      <vt:lpstr>supplementary table5</vt:lpstr>
      <vt:lpstr>supplementary table6</vt:lpstr>
      <vt:lpstr>supplementary table7</vt:lpstr>
      <vt:lpstr>supplementary table8</vt:lpstr>
      <vt:lpstr>supplementary table9</vt:lpstr>
      <vt:lpstr>supplementary table10</vt:lpstr>
      <vt:lpstr>supplementary table11</vt:lpstr>
      <vt:lpstr>supplementary table12</vt:lpstr>
      <vt:lpstr>supplementary table13</vt:lpstr>
      <vt:lpstr>supplementary table14</vt:lpstr>
      <vt:lpstr>supplementary table15</vt:lpstr>
      <vt:lpstr>supplementary table16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2024-03-04T15:01:46Z</cp:lastPrinted>
  <dcterms:created xsi:type="dcterms:W3CDTF">2015-06-05T18:19:34Z</dcterms:created>
  <dcterms:modified xsi:type="dcterms:W3CDTF">2024-09-24T15:44:39Z</dcterms:modified>
</cp:coreProperties>
</file>